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180" windowWidth="19200" windowHeight="11550" activeTab="1"/>
  </bookViews>
  <sheets>
    <sheet name="2015年度" sheetId="1" r:id="rId1"/>
    <sheet name="2016年度" sheetId="2" r:id="rId2"/>
    <sheet name="Sheet3" sheetId="3" r:id="rId3"/>
  </sheets>
  <definedNames>
    <definedName name="_xlnm.Print_Titles" localSheetId="0">'2015年度'!$2:$3</definedName>
    <definedName name="_xlnm.Print_Titles" localSheetId="1">'2016年度'!$1:$3</definedName>
  </definedNames>
  <calcPr calcId="125725"/>
</workbook>
</file>

<file path=xl/calcChain.xml><?xml version="1.0" encoding="utf-8"?>
<calcChain xmlns="http://schemas.openxmlformats.org/spreadsheetml/2006/main">
  <c r="D6" i="2"/>
  <c r="D36"/>
  <c r="D26"/>
  <c r="D11"/>
  <c r="D17"/>
  <c r="D22"/>
  <c r="D29"/>
  <c r="D24"/>
  <c r="D40" l="1"/>
  <c r="D13" i="1"/>
  <c r="D45" l="1"/>
  <c r="D41"/>
  <c r="D6"/>
  <c r="D20"/>
  <c r="D36"/>
  <c r="D46" l="1"/>
</calcChain>
</file>

<file path=xl/comments1.xml><?xml version="1.0" encoding="utf-8"?>
<comments xmlns="http://schemas.openxmlformats.org/spreadsheetml/2006/main">
  <authors>
    <author>作者</author>
  </authors>
  <commentList>
    <comment ref="C25" authorId="0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梁增伟经理处</t>
        </r>
      </text>
    </comment>
    <comment ref="C30" authorId="0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吴梦经理处</t>
        </r>
      </text>
    </comment>
    <comment ref="C31" authorId="0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吴梦经理处</t>
        </r>
      </text>
    </comment>
    <comment ref="C32" authorId="0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吴梦经理处</t>
        </r>
      </text>
    </comment>
    <comment ref="C33" authorId="0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吴梦经理处</t>
        </r>
      </text>
    </comment>
    <comment ref="C34" authorId="0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苗飞经理处</t>
        </r>
      </text>
    </comment>
    <comment ref="C35" authorId="0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梁剑经理处</t>
        </r>
      </text>
    </comment>
  </commentList>
</comments>
</file>

<file path=xl/sharedStrings.xml><?xml version="1.0" encoding="utf-8"?>
<sst xmlns="http://schemas.openxmlformats.org/spreadsheetml/2006/main" count="598" uniqueCount="214">
  <si>
    <t>序号</t>
  </si>
  <si>
    <t>储备方向/岗位</t>
  </si>
  <si>
    <t>人数</t>
  </si>
  <si>
    <t>性别</t>
  </si>
  <si>
    <t>学历</t>
  </si>
  <si>
    <t>专业</t>
  </si>
  <si>
    <t>学校性质</t>
  </si>
  <si>
    <t>技能/素质要求</t>
  </si>
  <si>
    <t>(如英文、计算机、所学专业水平)</t>
  </si>
  <si>
    <t>国际采购</t>
  </si>
  <si>
    <t>男</t>
  </si>
  <si>
    <t>本科</t>
  </si>
  <si>
    <t>英语相关专业</t>
  </si>
  <si>
    <t>普通大学</t>
  </si>
  <si>
    <t>物料计划员</t>
  </si>
  <si>
    <t>不限</t>
  </si>
  <si>
    <t>英文读写熟练、办公软件熟练</t>
  </si>
  <si>
    <t>数字敏感，逻辑清楚</t>
  </si>
  <si>
    <t>原料油漆采购</t>
  </si>
  <si>
    <t>材料、国贸相关专业</t>
  </si>
  <si>
    <t>一般采购</t>
  </si>
  <si>
    <t>机械、材料相关专业</t>
  </si>
  <si>
    <t>办公软件熟练</t>
  </si>
  <si>
    <t>吃苦耐劳</t>
  </si>
  <si>
    <t>行政助理</t>
  </si>
  <si>
    <t>外语类、管理类专业</t>
  </si>
  <si>
    <t>重点或211大学</t>
  </si>
  <si>
    <t>为主管领导或外籍专家储备助理岗位</t>
  </si>
  <si>
    <t>人力资源管理</t>
  </si>
  <si>
    <t>人力资源管理、工商管理等</t>
  </si>
  <si>
    <t>IE工程师</t>
  </si>
  <si>
    <t>理工类</t>
  </si>
  <si>
    <t>211大学</t>
  </si>
  <si>
    <t>英文能熟练沟通/熟练使用CAD,Catia软件</t>
  </si>
  <si>
    <t>有相关实习经验优先</t>
  </si>
  <si>
    <t>喷涂线LAUNCH助理工程师</t>
  </si>
  <si>
    <t>女</t>
  </si>
  <si>
    <t>企业管理、材料工程</t>
  </si>
  <si>
    <t>普通</t>
  </si>
  <si>
    <t>英文口语及书写流利、office软件、协调沟通能力</t>
  </si>
  <si>
    <t>变更管理工程师</t>
  </si>
  <si>
    <t>模具、材料工程、工业工程</t>
  </si>
  <si>
    <t>OFFICE软件、工业工程知识、协调沟通能力</t>
  </si>
  <si>
    <t>装配线LAUNCH助理工程师</t>
  </si>
  <si>
    <t>机械工程、工业工程</t>
  </si>
  <si>
    <t>OFFICE软件、设备基础知识、沟通协调能力、熟练使用CAD，CATIA软件</t>
  </si>
  <si>
    <t>本科及以上</t>
  </si>
  <si>
    <t>工业工程、管理科学与工程</t>
  </si>
  <si>
    <t>重点大学</t>
  </si>
  <si>
    <t>英语六级、能熟练沟通交流、熟练操作CAD软件</t>
  </si>
  <si>
    <t>有相关实习经验优先，愿意从事IE工作</t>
  </si>
  <si>
    <t>模具工程师</t>
  </si>
  <si>
    <t>大专</t>
  </si>
  <si>
    <t>模具、材料工程</t>
  </si>
  <si>
    <t>英语、CATIA、UG、OFFICE软件</t>
  </si>
  <si>
    <t>有相关模具实习经验优先</t>
  </si>
  <si>
    <t>基层管理</t>
  </si>
  <si>
    <t>数据员</t>
  </si>
  <si>
    <t>编程工程师</t>
  </si>
  <si>
    <t>大专及以上</t>
  </si>
  <si>
    <t>英语四级优先</t>
  </si>
  <si>
    <t>B面改造以后编程储备</t>
  </si>
  <si>
    <t>基层管理（带班）</t>
  </si>
  <si>
    <t>项目管理</t>
  </si>
  <si>
    <t>英语、机械设计与制造、模具设计与制造、材料成型</t>
  </si>
  <si>
    <t>英文流利、计算机二级水平</t>
  </si>
  <si>
    <t>产品工程</t>
  </si>
  <si>
    <t>机械设计与制造、模具设计与制造、材料成型</t>
  </si>
  <si>
    <t>英语四级、计算机二级水平</t>
  </si>
  <si>
    <t>管理方向</t>
  </si>
  <si>
    <t>计算机、office熟练操作</t>
  </si>
  <si>
    <t>机械手维修</t>
  </si>
  <si>
    <t>机电、电气、涂装、机械</t>
  </si>
  <si>
    <t>设备维修</t>
  </si>
  <si>
    <t>机电、电气、自动化及相关专业</t>
  </si>
  <si>
    <t>英语四级、计算机初级</t>
  </si>
  <si>
    <t>油漆线3人、装配线3人</t>
  </si>
  <si>
    <t>机电一体化、自动化</t>
  </si>
  <si>
    <t>计算机、办公软件、CAD</t>
  </si>
  <si>
    <t>模具维护、保养管理</t>
  </si>
  <si>
    <t>机械、模具设计相关专业</t>
  </si>
  <si>
    <t>UG、PRE或模具机械相关专业、机械相关专业</t>
  </si>
  <si>
    <t>生产管理</t>
  </si>
  <si>
    <t>机电、材料、自动化专业</t>
  </si>
  <si>
    <t>熟练使用日常办公软件、语言表达能力较强</t>
  </si>
  <si>
    <t>注塑部</t>
    <phoneticPr fontId="1" type="noConversion"/>
  </si>
  <si>
    <t>辅助工段</t>
    <phoneticPr fontId="1" type="noConversion"/>
  </si>
  <si>
    <t>喷涂部</t>
    <phoneticPr fontId="1" type="noConversion"/>
  </si>
  <si>
    <t>物流装配部</t>
    <phoneticPr fontId="1" type="noConversion"/>
  </si>
  <si>
    <t>设备工装部</t>
    <phoneticPr fontId="1" type="noConversion"/>
  </si>
  <si>
    <t>研发中心</t>
    <phoneticPr fontId="1" type="noConversion"/>
  </si>
  <si>
    <t>采购部</t>
    <phoneticPr fontId="1" type="noConversion"/>
  </si>
  <si>
    <t>行政人事部</t>
    <phoneticPr fontId="1" type="noConversion"/>
  </si>
  <si>
    <t>小计</t>
    <phoneticPr fontId="1" type="noConversion"/>
  </si>
  <si>
    <t>英语专八</t>
    <phoneticPr fontId="1" type="noConversion"/>
  </si>
  <si>
    <t>男</t>
    <phoneticPr fontId="1" type="noConversion"/>
  </si>
  <si>
    <t>外语类，至少专业4级，口语熟练；</t>
    <phoneticPr fontId="1" type="noConversion"/>
  </si>
  <si>
    <t>女</t>
    <phoneticPr fontId="1" type="noConversion"/>
  </si>
  <si>
    <t>1、英语至少公共4级，至少初级人力资源资格证书；
2、专业知识扎实，沟通、协调能力强；</t>
    <phoneticPr fontId="1" type="noConversion"/>
  </si>
  <si>
    <t>总计</t>
    <phoneticPr fontId="1" type="noConversion"/>
  </si>
  <si>
    <t>所在部门</t>
    <phoneticPr fontId="1" type="noConversion"/>
  </si>
  <si>
    <t>北汽模塑二工厂2015年度应届毕业生需求汇总</t>
    <phoneticPr fontId="1" type="noConversion"/>
  </si>
  <si>
    <t>备注</t>
    <phoneticPr fontId="1" type="noConversion"/>
  </si>
  <si>
    <t>1、首选农村户口；
2、英语四级。</t>
    <phoneticPr fontId="1" type="noConversion"/>
  </si>
  <si>
    <t>——</t>
    <phoneticPr fontId="1" type="noConversion"/>
  </si>
  <si>
    <t>质量部</t>
    <phoneticPr fontId="1" type="noConversion"/>
  </si>
  <si>
    <t>小计</t>
    <phoneticPr fontId="1" type="noConversion"/>
  </si>
  <si>
    <t>QE</t>
    <phoneticPr fontId="1" type="noConversion"/>
  </si>
  <si>
    <t>SQE</t>
    <phoneticPr fontId="1" type="noConversion"/>
  </si>
  <si>
    <t>产品审核</t>
    <phoneticPr fontId="1" type="noConversion"/>
  </si>
  <si>
    <t>实验室</t>
    <phoneticPr fontId="1" type="noConversion"/>
  </si>
  <si>
    <t>检具室</t>
    <phoneticPr fontId="1" type="noConversion"/>
  </si>
  <si>
    <t>男</t>
    <phoneticPr fontId="1" type="noConversion"/>
  </si>
  <si>
    <t>本科</t>
    <phoneticPr fontId="1" type="noConversion"/>
  </si>
  <si>
    <t>不限</t>
    <phoneticPr fontId="1" type="noConversion"/>
  </si>
  <si>
    <t>不限</t>
    <phoneticPr fontId="1" type="noConversion"/>
  </si>
  <si>
    <t>体系</t>
    <phoneticPr fontId="1" type="noConversion"/>
  </si>
  <si>
    <t>英语六级</t>
    <phoneticPr fontId="1" type="noConversion"/>
  </si>
  <si>
    <t>英语六级</t>
    <phoneticPr fontId="1" type="noConversion"/>
  </si>
  <si>
    <t>工业工程部</t>
    <phoneticPr fontId="1" type="noConversion"/>
  </si>
  <si>
    <t>英语六级、机械工程类优化</t>
    <phoneticPr fontId="1" type="noConversion"/>
  </si>
  <si>
    <t>顶一线岗位，不列入储备大学生总数中</t>
    <phoneticPr fontId="1" type="noConversion"/>
  </si>
  <si>
    <t>模具管理</t>
    <phoneticPr fontId="1" type="noConversion"/>
  </si>
  <si>
    <t>女</t>
    <phoneticPr fontId="1" type="noConversion"/>
  </si>
  <si>
    <t>机械、模具设计相关专业</t>
    <phoneticPr fontId="1" type="noConversion"/>
  </si>
  <si>
    <t>不限</t>
    <phoneticPr fontId="1" type="noConversion"/>
  </si>
  <si>
    <t>熟悉使用日常办公软件，英语6级，口语熟练</t>
    <phoneticPr fontId="1" type="noConversion"/>
  </si>
  <si>
    <t xml:space="preserve">    编制/日期：                                                    审核/日期：                                                            批准/日期：                              </t>
    <phoneticPr fontId="1" type="noConversion"/>
  </si>
  <si>
    <t>北汽模塑二工厂2016年度应届毕业生需求汇总</t>
    <phoneticPr fontId="1" type="noConversion"/>
  </si>
  <si>
    <t>数据员</t>
    <phoneticPr fontId="1" type="noConversion"/>
  </si>
  <si>
    <t>本科或以上</t>
  </si>
  <si>
    <t>行政人事部</t>
    <phoneticPr fontId="1" type="noConversion"/>
  </si>
  <si>
    <t>辅助工段</t>
    <phoneticPr fontId="1" type="noConversion"/>
  </si>
  <si>
    <t>项目管理</t>
    <phoneticPr fontId="1" type="noConversion"/>
  </si>
  <si>
    <t>男</t>
    <phoneticPr fontId="1" type="noConversion"/>
  </si>
  <si>
    <t>本科</t>
    <phoneticPr fontId="1" type="noConversion"/>
  </si>
  <si>
    <r>
      <t>优先考虑</t>
    </r>
    <r>
      <rPr>
        <sz val="9"/>
        <color theme="1"/>
        <rFont val="Calibri"/>
        <family val="2"/>
      </rPr>
      <t>211</t>
    </r>
    <r>
      <rPr>
        <sz val="9"/>
        <color theme="1"/>
        <rFont val="Verdana"/>
        <family val="2"/>
      </rPr>
      <t>学校</t>
    </r>
    <phoneticPr fontId="1" type="noConversion"/>
  </si>
  <si>
    <t>主动,积极,良好的沟通协调能力；CET-4以上,英文口语流利</t>
    <phoneticPr fontId="1" type="noConversion"/>
  </si>
  <si>
    <t>产品工程</t>
    <phoneticPr fontId="1" type="noConversion"/>
  </si>
  <si>
    <t>机械设计与制造、模具设计与制造、材料成型</t>
    <phoneticPr fontId="1" type="noConversion"/>
  </si>
  <si>
    <r>
      <t>优先考虑</t>
    </r>
    <r>
      <rPr>
        <sz val="9"/>
        <color theme="1"/>
        <rFont val="Calibri"/>
        <family val="2"/>
      </rPr>
      <t>212</t>
    </r>
    <r>
      <rPr>
        <sz val="9"/>
        <color theme="1"/>
        <rFont val="宋体"/>
        <family val="3"/>
        <charset val="134"/>
      </rPr>
      <t>学校</t>
    </r>
    <r>
      <rPr>
        <sz val="10.5"/>
        <color rgb="FF1F497D"/>
        <rFont val="Verdana"/>
        <family val="2"/>
      </rPr>
      <t/>
    </r>
    <phoneticPr fontId="1" type="noConversion"/>
  </si>
  <si>
    <t>主动,积极,良好的沟通协调能力；CET-4-CET-6</t>
    <phoneticPr fontId="1" type="noConversion"/>
  </si>
  <si>
    <t>供应商质量管理工程师SQE</t>
    <phoneticPr fontId="1" type="noConversion"/>
  </si>
  <si>
    <t>本科或以上</t>
    <phoneticPr fontId="1" type="noConversion"/>
  </si>
  <si>
    <t>工科</t>
    <phoneticPr fontId="1" type="noConversion"/>
  </si>
  <si>
    <t>不限</t>
    <phoneticPr fontId="1" type="noConversion"/>
  </si>
  <si>
    <t>了解模具或材料知识，英语可以口语对话</t>
    <phoneticPr fontId="1" type="noConversion"/>
  </si>
  <si>
    <t>试验工程师LAB</t>
    <phoneticPr fontId="1" type="noConversion"/>
  </si>
  <si>
    <t>高分子</t>
    <phoneticPr fontId="1" type="noConversion"/>
  </si>
  <si>
    <t>熟悉办公软件，英语沟通能力，无色盲</t>
    <phoneticPr fontId="1" type="noConversion"/>
  </si>
  <si>
    <t>质量工程师QE</t>
    <phoneticPr fontId="1" type="noConversion"/>
  </si>
  <si>
    <t>机械或工科</t>
    <phoneticPr fontId="1" type="noConversion"/>
  </si>
  <si>
    <t>英语可以口语对话</t>
    <phoneticPr fontId="1" type="noConversion"/>
  </si>
  <si>
    <t>检具工程师FE</t>
    <phoneticPr fontId="1" type="noConversion"/>
  </si>
  <si>
    <t>英语基础，熟练操作Catia、CAD软件</t>
    <phoneticPr fontId="1" type="noConversion"/>
  </si>
  <si>
    <t>IE工程师</t>
    <phoneticPr fontId="1" type="noConversion"/>
  </si>
  <si>
    <t>不限</t>
    <phoneticPr fontId="1" type="noConversion"/>
  </si>
  <si>
    <t>研究生/本科</t>
    <phoneticPr fontId="1" type="noConversion"/>
  </si>
  <si>
    <t>机械、自动化、工业工程、电气工程、应用数学、计算机、信息管理学</t>
    <phoneticPr fontId="1" type="noConversion"/>
  </si>
  <si>
    <t>985大学211大学</t>
    <phoneticPr fontId="1" type="noConversion"/>
  </si>
  <si>
    <t>英文能熟练沟通，熟练操作Catia、CAD软件</t>
    <phoneticPr fontId="1" type="noConversion"/>
  </si>
  <si>
    <t>有相关实习经验优先</t>
    <phoneticPr fontId="1" type="noConversion"/>
  </si>
  <si>
    <t>IE工程师（新项目工艺控制）</t>
    <phoneticPr fontId="1" type="noConversion"/>
  </si>
  <si>
    <t>女</t>
    <phoneticPr fontId="1" type="noConversion"/>
  </si>
  <si>
    <t>机械类</t>
    <phoneticPr fontId="1" type="noConversion"/>
  </si>
  <si>
    <t>CET-4；熟练操作OFFICE办公软件</t>
    <phoneticPr fontId="1" type="noConversion"/>
  </si>
  <si>
    <t>有材料、成型、基础知识</t>
    <phoneticPr fontId="1" type="noConversion"/>
  </si>
  <si>
    <t>LAUNCH助理工程师</t>
    <phoneticPr fontId="1" type="noConversion"/>
  </si>
  <si>
    <t>大本</t>
    <phoneticPr fontId="1" type="noConversion"/>
  </si>
  <si>
    <t>企业管理、材料工程</t>
    <phoneticPr fontId="1" type="noConversion"/>
  </si>
  <si>
    <t>普通</t>
    <phoneticPr fontId="1" type="noConversion"/>
  </si>
  <si>
    <t>英文口语及书写流利；熟练操作OFFICE办公软件；协调沟通能力</t>
    <phoneticPr fontId="1" type="noConversion"/>
  </si>
  <si>
    <t>变更管理工程师</t>
    <phoneticPr fontId="1" type="noConversion"/>
  </si>
  <si>
    <t>模具、材料工程、工业工程</t>
    <phoneticPr fontId="1" type="noConversion"/>
  </si>
  <si>
    <t>熟练操作OFFICE办公软件；了解工业工程知识；协调沟通能力</t>
    <phoneticPr fontId="1" type="noConversion"/>
  </si>
  <si>
    <t>模具工程师</t>
    <phoneticPr fontId="1" type="noConversion"/>
  </si>
  <si>
    <t>模具、材料工程</t>
    <phoneticPr fontId="1" type="noConversion"/>
  </si>
  <si>
    <t>英语基础；熟练操作Catia、UG、OFFICE软件</t>
    <phoneticPr fontId="1" type="noConversion"/>
  </si>
  <si>
    <t>有相关模具实习经验优先</t>
    <phoneticPr fontId="1" type="noConversion"/>
  </si>
  <si>
    <t>注塑工艺</t>
    <phoneticPr fontId="1" type="noConversion"/>
  </si>
  <si>
    <t>塑料成型</t>
    <phoneticPr fontId="1" type="noConversion"/>
  </si>
  <si>
    <t>CET-6；熟练操作计算机；头脑灵活，动手能力强，能够吃苦耐劳</t>
    <phoneticPr fontId="1" type="noConversion"/>
  </si>
  <si>
    <t>注塑模具</t>
    <phoneticPr fontId="1" type="noConversion"/>
  </si>
  <si>
    <t>模具设计与制作</t>
    <phoneticPr fontId="1" type="noConversion"/>
  </si>
  <si>
    <t>注塑设备</t>
    <phoneticPr fontId="1" type="noConversion"/>
  </si>
  <si>
    <t>机械设计</t>
    <phoneticPr fontId="1" type="noConversion"/>
  </si>
  <si>
    <t>生产管理</t>
    <phoneticPr fontId="1" type="noConversion"/>
  </si>
  <si>
    <t>工商管理</t>
    <phoneticPr fontId="1" type="noConversion"/>
  </si>
  <si>
    <t>管理岗位</t>
    <phoneticPr fontId="1" type="noConversion"/>
  </si>
  <si>
    <t>大专</t>
    <phoneticPr fontId="1" type="noConversion"/>
  </si>
  <si>
    <t>管理类</t>
    <phoneticPr fontId="1" type="noConversion"/>
  </si>
  <si>
    <t>熟练操作计算机；专业要求管理方面</t>
    <phoneticPr fontId="1" type="noConversion"/>
  </si>
  <si>
    <t>可塑性较好</t>
    <phoneticPr fontId="1" type="noConversion"/>
  </si>
  <si>
    <t>生产计划</t>
    <phoneticPr fontId="1" type="noConversion"/>
  </si>
  <si>
    <t>熟练操作计算机；头脑灵活，有计划能力</t>
    <phoneticPr fontId="1" type="noConversion"/>
  </si>
  <si>
    <t>管理储备</t>
    <phoneticPr fontId="1" type="noConversion"/>
  </si>
  <si>
    <t>注塑设备维修</t>
    <phoneticPr fontId="1" type="noConversion"/>
  </si>
  <si>
    <t>机电、电气、自动化等相关专业</t>
    <phoneticPr fontId="1" type="noConversion"/>
  </si>
  <si>
    <t>重点大学</t>
    <phoneticPr fontId="1" type="noConversion"/>
  </si>
  <si>
    <t>CET-6；计算机初级</t>
    <phoneticPr fontId="1" type="noConversion"/>
  </si>
  <si>
    <t>喷涂设备维修</t>
    <phoneticPr fontId="1" type="noConversion"/>
  </si>
  <si>
    <t>熟悉PLC编程</t>
    <phoneticPr fontId="1" type="noConversion"/>
  </si>
  <si>
    <t>辅助设备维修</t>
    <phoneticPr fontId="1" type="noConversion"/>
  </si>
  <si>
    <t>装配设备维修</t>
    <phoneticPr fontId="1" type="noConversion"/>
  </si>
  <si>
    <t>熟悉AUTOCAD软件</t>
    <phoneticPr fontId="1" type="noConversion"/>
  </si>
  <si>
    <t>墨西哥储备</t>
    <phoneticPr fontId="1" type="noConversion"/>
  </si>
  <si>
    <t>机械/电气</t>
    <phoneticPr fontId="1" type="noConversion"/>
  </si>
  <si>
    <t>CET-6；</t>
    <phoneticPr fontId="1" type="noConversion"/>
  </si>
  <si>
    <t>工装设计</t>
    <phoneticPr fontId="1" type="noConversion"/>
  </si>
  <si>
    <t>大专及以上</t>
    <phoneticPr fontId="1" type="noConversion"/>
  </si>
  <si>
    <t>机械设计/工程</t>
    <phoneticPr fontId="1" type="noConversion"/>
  </si>
  <si>
    <t>外语类，至少专业4级，口语熟练；</t>
    <phoneticPr fontId="1" type="noConversion"/>
  </si>
  <si>
    <t>奔驰研发中心</t>
    <phoneticPr fontId="1" type="noConversion"/>
  </si>
  <si>
    <t>工商管理、信息管理,会计.机械设计与制造、模具设计与制造、材料成型</t>
    <phoneticPr fontId="1" type="noConversion"/>
  </si>
</sst>
</file>

<file path=xl/styles.xml><?xml version="1.0" encoding="utf-8"?>
<styleSheet xmlns="http://schemas.openxmlformats.org/spreadsheetml/2006/main">
  <fonts count="1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color theme="1"/>
      <name val="华文细黑"/>
      <family val="3"/>
      <charset val="134"/>
    </font>
    <font>
      <sz val="10"/>
      <color theme="1"/>
      <name val="华文细黑"/>
      <family val="3"/>
      <charset val="134"/>
    </font>
    <font>
      <b/>
      <sz val="10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b/>
      <sz val="12"/>
      <color theme="1"/>
      <name val="华文细黑"/>
      <family val="3"/>
      <charset val="134"/>
    </font>
    <font>
      <sz val="13"/>
      <color theme="1"/>
      <name val="华文细黑"/>
      <family val="3"/>
      <charset val="134"/>
    </font>
    <font>
      <b/>
      <sz val="9"/>
      <color indexed="81"/>
      <name val="宋体"/>
      <family val="3"/>
      <charset val="134"/>
    </font>
    <font>
      <sz val="9"/>
      <color indexed="81"/>
      <name val="宋体"/>
      <family val="3"/>
      <charset val="134"/>
    </font>
    <font>
      <sz val="10.5"/>
      <color rgb="FF1F497D"/>
      <name val="Verdana"/>
      <family val="2"/>
    </font>
    <font>
      <b/>
      <sz val="11"/>
      <color theme="1"/>
      <name val="宋体"/>
      <family val="2"/>
      <charset val="134"/>
      <scheme val="minor"/>
    </font>
    <font>
      <sz val="9"/>
      <color theme="1"/>
      <name val="华文细黑"/>
      <family val="3"/>
      <charset val="134"/>
    </font>
    <font>
      <sz val="9"/>
      <color theme="1"/>
      <name val="Calibri"/>
      <family val="2"/>
    </font>
    <font>
      <sz val="9"/>
      <color theme="1"/>
      <name val="Verdana"/>
      <family val="2"/>
    </font>
    <font>
      <sz val="9"/>
      <color theme="1"/>
      <name val="宋体"/>
      <family val="3"/>
      <charset val="134"/>
    </font>
    <font>
      <b/>
      <sz val="18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 wrapText="1"/>
    </xf>
    <xf numFmtId="0" fontId="3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3" fillId="3" borderId="9" xfId="0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0" fontId="2" fillId="3" borderId="19" xfId="0" applyFont="1" applyFill="1" applyBorder="1" applyAlignment="1">
      <alignment horizontal="center" vertical="center" wrapText="1"/>
    </xf>
    <xf numFmtId="0" fontId="3" fillId="3" borderId="19" xfId="0" applyFont="1" applyFill="1" applyBorder="1" applyAlignment="1">
      <alignment horizontal="center" vertical="center" wrapText="1"/>
    </xf>
    <xf numFmtId="0" fontId="2" fillId="3" borderId="19" xfId="0" applyFont="1" applyFill="1" applyBorder="1" applyAlignment="1">
      <alignment horizontal="center" vertical="center"/>
    </xf>
    <xf numFmtId="0" fontId="3" fillId="3" borderId="20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 wrapText="1"/>
    </xf>
    <xf numFmtId="0" fontId="12" fillId="0" borderId="13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2" fillId="0" borderId="18" xfId="0" applyFont="1" applyBorder="1" applyAlignment="1">
      <alignment horizontal="center" vertical="center" wrapText="1"/>
    </xf>
    <xf numFmtId="0" fontId="12" fillId="0" borderId="13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6" xfId="0" applyFont="1" applyFill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12" fillId="0" borderId="19" xfId="0" applyFont="1" applyBorder="1" applyAlignment="1">
      <alignment horizontal="center" vertical="center" wrapText="1"/>
    </xf>
    <xf numFmtId="0" fontId="12" fillId="0" borderId="2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textRotation="255"/>
    </xf>
    <xf numFmtId="0" fontId="2" fillId="0" borderId="5" xfId="0" applyFont="1" applyBorder="1" applyAlignment="1">
      <alignment horizontal="center" vertical="center" textRotation="255"/>
    </xf>
    <xf numFmtId="0" fontId="2" fillId="0" borderId="7" xfId="0" applyFont="1" applyBorder="1" applyAlignment="1">
      <alignment horizontal="center" vertical="center" textRotation="255"/>
    </xf>
    <xf numFmtId="0" fontId="2" fillId="0" borderId="3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 textRotation="255"/>
    </xf>
    <xf numFmtId="0" fontId="2" fillId="0" borderId="15" xfId="0" applyFont="1" applyBorder="1" applyAlignment="1">
      <alignment horizontal="center" vertical="center" textRotation="255"/>
    </xf>
    <xf numFmtId="0" fontId="2" fillId="0" borderId="17" xfId="0" applyFont="1" applyBorder="1" applyAlignment="1">
      <alignment horizontal="center" vertical="center" textRotation="255"/>
    </xf>
    <xf numFmtId="0" fontId="6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textRotation="255"/>
    </xf>
    <xf numFmtId="0" fontId="2" fillId="0" borderId="21" xfId="0" applyFont="1" applyBorder="1" applyAlignment="1">
      <alignment horizontal="center" vertical="center" textRotation="255"/>
    </xf>
    <xf numFmtId="0" fontId="2" fillId="0" borderId="2" xfId="0" applyFont="1" applyBorder="1" applyAlignment="1">
      <alignment horizontal="center" vertical="center" textRotation="255" shrinkToFit="1"/>
    </xf>
    <xf numFmtId="0" fontId="2" fillId="0" borderId="7" xfId="0" applyFont="1" applyBorder="1" applyAlignment="1">
      <alignment horizontal="center" vertical="center" textRotation="255" shrinkToFi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0" fillId="0" borderId="15" xfId="0" applyBorder="1">
      <alignment vertical="center"/>
    </xf>
    <xf numFmtId="0" fontId="0" fillId="0" borderId="17" xfId="0" applyBorder="1">
      <alignment vertical="center"/>
    </xf>
    <xf numFmtId="0" fontId="12" fillId="0" borderId="3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6" fillId="0" borderId="0" xfId="0" applyFont="1" applyBorder="1" applyAlignment="1">
      <alignment horizontal="center" vertical="center"/>
    </xf>
    <xf numFmtId="0" fontId="12" fillId="0" borderId="4" xfId="0" applyFont="1" applyBorder="1" applyAlignment="1">
      <alignment horizontal="left" vertical="center" wrapText="1"/>
    </xf>
    <xf numFmtId="0" fontId="12" fillId="0" borderId="6" xfId="0" applyFont="1" applyBorder="1" applyAlignment="1">
      <alignment horizontal="left" vertical="center" wrapText="1"/>
    </xf>
    <xf numFmtId="0" fontId="2" fillId="0" borderId="16" xfId="0" applyFont="1" applyBorder="1" applyAlignment="1">
      <alignment horizontal="center" vertical="center" textRotation="255" shrinkToFit="1"/>
    </xf>
    <xf numFmtId="0" fontId="2" fillId="0" borderId="17" xfId="0" applyFont="1" applyBorder="1" applyAlignment="1">
      <alignment horizontal="center" vertical="center" textRotation="255" shrinkToFit="1"/>
    </xf>
    <xf numFmtId="0" fontId="12" fillId="0" borderId="12" xfId="0" applyFont="1" applyBorder="1" applyAlignment="1">
      <alignment horizontal="center" vertical="center" wrapText="1"/>
    </xf>
    <xf numFmtId="0" fontId="12" fillId="0" borderId="1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8"/>
  <sheetViews>
    <sheetView topLeftCell="A34" workbookViewId="0">
      <selection activeCell="B45" sqref="A45:XFD45"/>
    </sheetView>
  </sheetViews>
  <sheetFormatPr defaultRowHeight="13.5"/>
  <cols>
    <col min="1" max="1" width="8.375" customWidth="1"/>
    <col min="2" max="2" width="6.75" customWidth="1"/>
    <col min="3" max="3" width="15.875" style="4" customWidth="1"/>
    <col min="4" max="4" width="6.875" style="1" customWidth="1"/>
    <col min="5" max="5" width="5.875" customWidth="1"/>
    <col min="6" max="6" width="8.875" style="4" customWidth="1"/>
    <col min="7" max="7" width="23.625" style="2" customWidth="1"/>
    <col min="8" max="8" width="8.25" customWidth="1"/>
    <col min="9" max="9" width="39.125" style="3" customWidth="1"/>
    <col min="10" max="10" width="19.5" customWidth="1"/>
  </cols>
  <sheetData>
    <row r="1" spans="1:10" ht="35.25" customHeight="1" thickBot="1">
      <c r="A1" s="79" t="s">
        <v>101</v>
      </c>
      <c r="B1" s="79"/>
      <c r="C1" s="79"/>
      <c r="D1" s="79"/>
      <c r="E1" s="79"/>
      <c r="F1" s="79"/>
      <c r="G1" s="79"/>
      <c r="H1" s="79"/>
      <c r="I1" s="79"/>
      <c r="J1" s="79"/>
    </row>
    <row r="2" spans="1:10" ht="19.5" customHeight="1">
      <c r="A2" s="68" t="s">
        <v>100</v>
      </c>
      <c r="B2" s="64" t="s">
        <v>0</v>
      </c>
      <c r="C2" s="64" t="s">
        <v>1</v>
      </c>
      <c r="D2" s="73" t="s">
        <v>2</v>
      </c>
      <c r="E2" s="73" t="s">
        <v>3</v>
      </c>
      <c r="F2" s="64" t="s">
        <v>4</v>
      </c>
      <c r="G2" s="73" t="s">
        <v>5</v>
      </c>
      <c r="H2" s="64" t="s">
        <v>6</v>
      </c>
      <c r="I2" s="21" t="s">
        <v>7</v>
      </c>
      <c r="J2" s="66" t="s">
        <v>102</v>
      </c>
    </row>
    <row r="3" spans="1:10" ht="17.25" customHeight="1" thickBot="1">
      <c r="A3" s="69"/>
      <c r="B3" s="65"/>
      <c r="C3" s="65"/>
      <c r="D3" s="74"/>
      <c r="E3" s="74"/>
      <c r="F3" s="65"/>
      <c r="G3" s="74"/>
      <c r="H3" s="65"/>
      <c r="I3" s="22" t="s">
        <v>8</v>
      </c>
      <c r="J3" s="67"/>
    </row>
    <row r="4" spans="1:10" ht="30.75" customHeight="1">
      <c r="A4" s="70" t="s">
        <v>90</v>
      </c>
      <c r="B4" s="8">
        <v>1</v>
      </c>
      <c r="C4" s="8" t="s">
        <v>63</v>
      </c>
      <c r="D4" s="5">
        <v>5</v>
      </c>
      <c r="E4" s="5" t="s">
        <v>10</v>
      </c>
      <c r="F4" s="8" t="s">
        <v>11</v>
      </c>
      <c r="G4" s="10" t="s">
        <v>64</v>
      </c>
      <c r="H4" s="8" t="s">
        <v>15</v>
      </c>
      <c r="I4" s="8" t="s">
        <v>65</v>
      </c>
      <c r="J4" s="13" t="s">
        <v>104</v>
      </c>
    </row>
    <row r="5" spans="1:10" ht="30" customHeight="1">
      <c r="A5" s="71"/>
      <c r="B5" s="9">
        <v>2</v>
      </c>
      <c r="C5" s="9" t="s">
        <v>66</v>
      </c>
      <c r="D5" s="6">
        <v>10</v>
      </c>
      <c r="E5" s="6" t="s">
        <v>10</v>
      </c>
      <c r="F5" s="9" t="s">
        <v>11</v>
      </c>
      <c r="G5" s="11" t="s">
        <v>67</v>
      </c>
      <c r="H5" s="9" t="s">
        <v>15</v>
      </c>
      <c r="I5" s="9" t="s">
        <v>68</v>
      </c>
      <c r="J5" s="14" t="s">
        <v>104</v>
      </c>
    </row>
    <row r="6" spans="1:10" ht="26.25" customHeight="1" thickBot="1">
      <c r="A6" s="72"/>
      <c r="B6" s="26" t="s">
        <v>93</v>
      </c>
      <c r="C6" s="27" t="s">
        <v>104</v>
      </c>
      <c r="D6" s="30">
        <f>D5+D4</f>
        <v>15</v>
      </c>
      <c r="E6" s="27" t="s">
        <v>104</v>
      </c>
      <c r="F6" s="27" t="s">
        <v>104</v>
      </c>
      <c r="G6" s="27" t="s">
        <v>104</v>
      </c>
      <c r="H6" s="27" t="s">
        <v>104</v>
      </c>
      <c r="I6" s="27" t="s">
        <v>104</v>
      </c>
      <c r="J6" s="29" t="s">
        <v>104</v>
      </c>
    </row>
    <row r="7" spans="1:10" ht="21" customHeight="1">
      <c r="A7" s="75" t="s">
        <v>105</v>
      </c>
      <c r="B7" s="15">
        <v>1</v>
      </c>
      <c r="C7" s="15" t="s">
        <v>107</v>
      </c>
      <c r="D7" s="5">
        <v>2</v>
      </c>
      <c r="E7" s="17" t="s">
        <v>112</v>
      </c>
      <c r="F7" s="17" t="s">
        <v>113</v>
      </c>
      <c r="G7" s="17" t="s">
        <v>114</v>
      </c>
      <c r="H7" s="15" t="s">
        <v>115</v>
      </c>
      <c r="I7" s="19" t="s">
        <v>120</v>
      </c>
      <c r="J7" s="13" t="s">
        <v>104</v>
      </c>
    </row>
    <row r="8" spans="1:10" ht="21" customHeight="1">
      <c r="A8" s="76"/>
      <c r="B8" s="18">
        <v>2</v>
      </c>
      <c r="C8" s="18" t="s">
        <v>116</v>
      </c>
      <c r="D8" s="23">
        <v>1</v>
      </c>
      <c r="E8" s="16" t="s">
        <v>112</v>
      </c>
      <c r="F8" s="16" t="s">
        <v>113</v>
      </c>
      <c r="G8" s="16" t="s">
        <v>114</v>
      </c>
      <c r="H8" s="16" t="s">
        <v>114</v>
      </c>
      <c r="I8" s="18" t="s">
        <v>117</v>
      </c>
      <c r="J8" s="14" t="s">
        <v>104</v>
      </c>
    </row>
    <row r="9" spans="1:10" ht="21" customHeight="1">
      <c r="A9" s="76"/>
      <c r="B9" s="16">
        <v>3</v>
      </c>
      <c r="C9" s="16" t="s">
        <v>108</v>
      </c>
      <c r="D9" s="6">
        <v>2</v>
      </c>
      <c r="E9" s="16" t="s">
        <v>112</v>
      </c>
      <c r="F9" s="16" t="s">
        <v>113</v>
      </c>
      <c r="G9" s="16" t="s">
        <v>114</v>
      </c>
      <c r="H9" s="16" t="s">
        <v>114</v>
      </c>
      <c r="I9" s="16" t="s">
        <v>118</v>
      </c>
      <c r="J9" s="14" t="s">
        <v>104</v>
      </c>
    </row>
    <row r="10" spans="1:10" ht="21" customHeight="1">
      <c r="A10" s="76"/>
      <c r="B10" s="16">
        <v>4</v>
      </c>
      <c r="C10" s="16" t="s">
        <v>109</v>
      </c>
      <c r="D10" s="6">
        <v>1</v>
      </c>
      <c r="E10" s="16" t="s">
        <v>112</v>
      </c>
      <c r="F10" s="16" t="s">
        <v>113</v>
      </c>
      <c r="G10" s="16" t="s">
        <v>114</v>
      </c>
      <c r="H10" s="16" t="s">
        <v>114</v>
      </c>
      <c r="I10" s="16" t="s">
        <v>104</v>
      </c>
      <c r="J10" s="14" t="s">
        <v>104</v>
      </c>
    </row>
    <row r="11" spans="1:10" ht="21" customHeight="1">
      <c r="A11" s="76"/>
      <c r="B11" s="16">
        <v>5</v>
      </c>
      <c r="C11" s="16" t="s">
        <v>110</v>
      </c>
      <c r="D11" s="6">
        <v>1</v>
      </c>
      <c r="E11" s="16" t="s">
        <v>112</v>
      </c>
      <c r="F11" s="16" t="s">
        <v>113</v>
      </c>
      <c r="G11" s="16" t="s">
        <v>114</v>
      </c>
      <c r="H11" s="16" t="s">
        <v>114</v>
      </c>
      <c r="I11" s="16" t="s">
        <v>104</v>
      </c>
      <c r="J11" s="14" t="s">
        <v>104</v>
      </c>
    </row>
    <row r="12" spans="1:10" ht="21" customHeight="1">
      <c r="A12" s="76"/>
      <c r="B12" s="16">
        <v>6</v>
      </c>
      <c r="C12" s="16" t="s">
        <v>111</v>
      </c>
      <c r="D12" s="6">
        <v>1</v>
      </c>
      <c r="E12" s="16" t="s">
        <v>112</v>
      </c>
      <c r="F12" s="16" t="s">
        <v>113</v>
      </c>
      <c r="G12" s="16" t="s">
        <v>114</v>
      </c>
      <c r="H12" s="16" t="s">
        <v>114</v>
      </c>
      <c r="I12" s="16" t="s">
        <v>104</v>
      </c>
      <c r="J12" s="14" t="s">
        <v>104</v>
      </c>
    </row>
    <row r="13" spans="1:10" ht="23.25" customHeight="1" thickBot="1">
      <c r="A13" s="77"/>
      <c r="B13" s="26" t="s">
        <v>106</v>
      </c>
      <c r="C13" s="27" t="s">
        <v>104</v>
      </c>
      <c r="D13" s="30">
        <f>D12+D11+D10+D9+D8+D7</f>
        <v>8</v>
      </c>
      <c r="E13" s="27" t="s">
        <v>104</v>
      </c>
      <c r="F13" s="27" t="s">
        <v>104</v>
      </c>
      <c r="G13" s="27" t="s">
        <v>104</v>
      </c>
      <c r="H13" s="27" t="s">
        <v>104</v>
      </c>
      <c r="I13" s="27" t="s">
        <v>104</v>
      </c>
      <c r="J13" s="29" t="s">
        <v>104</v>
      </c>
    </row>
    <row r="14" spans="1:10" ht="24.75" customHeight="1">
      <c r="A14" s="75" t="s">
        <v>119</v>
      </c>
      <c r="B14" s="8">
        <v>1</v>
      </c>
      <c r="C14" s="8" t="s">
        <v>30</v>
      </c>
      <c r="D14" s="5">
        <v>2</v>
      </c>
      <c r="E14" s="5" t="s">
        <v>10</v>
      </c>
      <c r="F14" s="8" t="s">
        <v>11</v>
      </c>
      <c r="G14" s="8" t="s">
        <v>31</v>
      </c>
      <c r="H14" s="8" t="s">
        <v>32</v>
      </c>
      <c r="I14" s="8" t="s">
        <v>33</v>
      </c>
      <c r="J14" s="13" t="s">
        <v>34</v>
      </c>
    </row>
    <row r="15" spans="1:10" ht="29.25" customHeight="1">
      <c r="A15" s="76"/>
      <c r="B15" s="9">
        <v>2</v>
      </c>
      <c r="C15" s="9" t="s">
        <v>35</v>
      </c>
      <c r="D15" s="6">
        <v>1</v>
      </c>
      <c r="E15" s="6" t="s">
        <v>36</v>
      </c>
      <c r="F15" s="9" t="s">
        <v>11</v>
      </c>
      <c r="G15" s="9" t="s">
        <v>37</v>
      </c>
      <c r="H15" s="9" t="s">
        <v>38</v>
      </c>
      <c r="I15" s="9" t="s">
        <v>39</v>
      </c>
      <c r="J15" s="14" t="s">
        <v>34</v>
      </c>
    </row>
    <row r="16" spans="1:10" ht="24" customHeight="1">
      <c r="A16" s="76"/>
      <c r="B16" s="9">
        <v>3</v>
      </c>
      <c r="C16" s="9" t="s">
        <v>40</v>
      </c>
      <c r="D16" s="6">
        <v>1</v>
      </c>
      <c r="E16" s="6" t="s">
        <v>10</v>
      </c>
      <c r="F16" s="9" t="s">
        <v>11</v>
      </c>
      <c r="G16" s="9" t="s">
        <v>41</v>
      </c>
      <c r="H16" s="9" t="s">
        <v>38</v>
      </c>
      <c r="I16" s="9" t="s">
        <v>42</v>
      </c>
      <c r="J16" s="14" t="s">
        <v>34</v>
      </c>
    </row>
    <row r="17" spans="1:10" ht="32.25" customHeight="1">
      <c r="A17" s="76"/>
      <c r="B17" s="9">
        <v>4</v>
      </c>
      <c r="C17" s="9" t="s">
        <v>43</v>
      </c>
      <c r="D17" s="6">
        <v>1</v>
      </c>
      <c r="E17" s="6" t="s">
        <v>10</v>
      </c>
      <c r="F17" s="9" t="s">
        <v>11</v>
      </c>
      <c r="G17" s="9" t="s">
        <v>44</v>
      </c>
      <c r="H17" s="9" t="s">
        <v>38</v>
      </c>
      <c r="I17" s="11" t="s">
        <v>45</v>
      </c>
      <c r="J17" s="14" t="s">
        <v>34</v>
      </c>
    </row>
    <row r="18" spans="1:10" ht="30" customHeight="1">
      <c r="A18" s="76"/>
      <c r="B18" s="9">
        <v>5</v>
      </c>
      <c r="C18" s="9" t="s">
        <v>30</v>
      </c>
      <c r="D18" s="6">
        <v>2</v>
      </c>
      <c r="E18" s="6" t="s">
        <v>36</v>
      </c>
      <c r="F18" s="9" t="s">
        <v>46</v>
      </c>
      <c r="G18" s="9" t="s">
        <v>47</v>
      </c>
      <c r="H18" s="9" t="s">
        <v>48</v>
      </c>
      <c r="I18" s="9" t="s">
        <v>49</v>
      </c>
      <c r="J18" s="12" t="s">
        <v>50</v>
      </c>
    </row>
    <row r="19" spans="1:10" ht="21" customHeight="1">
      <c r="A19" s="76"/>
      <c r="B19" s="9">
        <v>6</v>
      </c>
      <c r="C19" s="9" t="s">
        <v>51</v>
      </c>
      <c r="D19" s="6">
        <v>2</v>
      </c>
      <c r="E19" s="6" t="s">
        <v>10</v>
      </c>
      <c r="F19" s="9" t="s">
        <v>52</v>
      </c>
      <c r="G19" s="9" t="s">
        <v>53</v>
      </c>
      <c r="H19" s="9" t="s">
        <v>38</v>
      </c>
      <c r="I19" s="9" t="s">
        <v>54</v>
      </c>
      <c r="J19" s="12" t="s">
        <v>55</v>
      </c>
    </row>
    <row r="20" spans="1:10" ht="24.75" customHeight="1" thickBot="1">
      <c r="A20" s="77"/>
      <c r="B20" s="26" t="s">
        <v>93</v>
      </c>
      <c r="C20" s="27" t="s">
        <v>104</v>
      </c>
      <c r="D20" s="30">
        <f>D19+D18+D17+D16+D15+D14</f>
        <v>9</v>
      </c>
      <c r="E20" s="27" t="s">
        <v>104</v>
      </c>
      <c r="F20" s="27" t="s">
        <v>104</v>
      </c>
      <c r="G20" s="27" t="s">
        <v>104</v>
      </c>
      <c r="H20" s="27" t="s">
        <v>104</v>
      </c>
      <c r="I20" s="27" t="s">
        <v>104</v>
      </c>
      <c r="J20" s="29" t="s">
        <v>104</v>
      </c>
    </row>
    <row r="21" spans="1:10" ht="27" customHeight="1">
      <c r="A21" s="70" t="s">
        <v>85</v>
      </c>
      <c r="B21" s="19">
        <v>1</v>
      </c>
      <c r="C21" s="19" t="s">
        <v>73</v>
      </c>
      <c r="D21" s="5">
        <v>1</v>
      </c>
      <c r="E21" s="5" t="s">
        <v>10</v>
      </c>
      <c r="F21" s="19" t="s">
        <v>59</v>
      </c>
      <c r="G21" s="19" t="s">
        <v>77</v>
      </c>
      <c r="H21" s="19" t="s">
        <v>15</v>
      </c>
      <c r="I21" s="19" t="s">
        <v>78</v>
      </c>
      <c r="J21" s="13" t="s">
        <v>104</v>
      </c>
    </row>
    <row r="22" spans="1:10" ht="26.25" customHeight="1">
      <c r="A22" s="71"/>
      <c r="B22" s="20">
        <v>2</v>
      </c>
      <c r="C22" s="20" t="s">
        <v>79</v>
      </c>
      <c r="D22" s="6">
        <v>2</v>
      </c>
      <c r="E22" s="6" t="s">
        <v>10</v>
      </c>
      <c r="F22" s="20" t="s">
        <v>59</v>
      </c>
      <c r="G22" s="20" t="s">
        <v>80</v>
      </c>
      <c r="H22" s="20" t="s">
        <v>15</v>
      </c>
      <c r="I22" s="20" t="s">
        <v>81</v>
      </c>
      <c r="J22" s="14" t="s">
        <v>104</v>
      </c>
    </row>
    <row r="23" spans="1:10" ht="33.75" customHeight="1">
      <c r="A23" s="71"/>
      <c r="B23" s="20">
        <v>3</v>
      </c>
      <c r="C23" s="20" t="s">
        <v>82</v>
      </c>
      <c r="D23" s="6">
        <v>2</v>
      </c>
      <c r="E23" s="6" t="s">
        <v>10</v>
      </c>
      <c r="F23" s="20" t="s">
        <v>52</v>
      </c>
      <c r="G23" s="20" t="s">
        <v>83</v>
      </c>
      <c r="H23" s="20" t="s">
        <v>15</v>
      </c>
      <c r="I23" s="20" t="s">
        <v>84</v>
      </c>
      <c r="J23" s="34" t="s">
        <v>121</v>
      </c>
    </row>
    <row r="24" spans="1:10" ht="26.25" customHeight="1">
      <c r="A24" s="83"/>
      <c r="B24" s="20">
        <v>4</v>
      </c>
      <c r="C24" s="25" t="s">
        <v>122</v>
      </c>
      <c r="D24" s="6">
        <v>1</v>
      </c>
      <c r="E24" s="35" t="s">
        <v>123</v>
      </c>
      <c r="F24" s="25">
        <v>1</v>
      </c>
      <c r="G24" s="25" t="s">
        <v>124</v>
      </c>
      <c r="H24" s="25" t="s">
        <v>125</v>
      </c>
      <c r="I24" s="25" t="s">
        <v>126</v>
      </c>
      <c r="J24" s="36"/>
    </row>
    <row r="25" spans="1:10" ht="25.5" customHeight="1" thickBot="1">
      <c r="A25" s="72"/>
      <c r="B25" s="26" t="s">
        <v>93</v>
      </c>
      <c r="C25" s="27" t="s">
        <v>104</v>
      </c>
      <c r="D25" s="28">
        <v>4</v>
      </c>
      <c r="E25" s="27" t="s">
        <v>104</v>
      </c>
      <c r="F25" s="27" t="s">
        <v>104</v>
      </c>
      <c r="G25" s="27" t="s">
        <v>104</v>
      </c>
      <c r="H25" s="27" t="s">
        <v>104</v>
      </c>
      <c r="I25" s="27" t="s">
        <v>104</v>
      </c>
      <c r="J25" s="29" t="s">
        <v>104</v>
      </c>
    </row>
    <row r="26" spans="1:10" ht="30" customHeight="1">
      <c r="A26" s="84" t="s">
        <v>86</v>
      </c>
      <c r="B26" s="19">
        <v>1</v>
      </c>
      <c r="C26" s="19" t="s">
        <v>56</v>
      </c>
      <c r="D26" s="5">
        <v>4</v>
      </c>
      <c r="E26" s="5" t="s">
        <v>10</v>
      </c>
      <c r="F26" s="19" t="s">
        <v>59</v>
      </c>
      <c r="G26" s="19" t="s">
        <v>69</v>
      </c>
      <c r="H26" s="19" t="s">
        <v>38</v>
      </c>
      <c r="I26" s="19" t="s">
        <v>70</v>
      </c>
      <c r="J26" s="34" t="s">
        <v>121</v>
      </c>
    </row>
    <row r="27" spans="1:10" ht="24.75" customHeight="1" thickBot="1">
      <c r="A27" s="85"/>
      <c r="B27" s="26" t="s">
        <v>93</v>
      </c>
      <c r="C27" s="27" t="s">
        <v>104</v>
      </c>
      <c r="D27" s="30">
        <v>0</v>
      </c>
      <c r="E27" s="27" t="s">
        <v>104</v>
      </c>
      <c r="F27" s="27" t="s">
        <v>104</v>
      </c>
      <c r="G27" s="27" t="s">
        <v>104</v>
      </c>
      <c r="H27" s="27" t="s">
        <v>104</v>
      </c>
      <c r="I27" s="27" t="s">
        <v>104</v>
      </c>
      <c r="J27" s="29" t="s">
        <v>104</v>
      </c>
    </row>
    <row r="28" spans="1:10" ht="26.25" customHeight="1">
      <c r="A28" s="70" t="s">
        <v>87</v>
      </c>
      <c r="B28" s="19">
        <v>1</v>
      </c>
      <c r="C28" s="19" t="s">
        <v>58</v>
      </c>
      <c r="D28" s="5">
        <v>4</v>
      </c>
      <c r="E28" s="5" t="s">
        <v>10</v>
      </c>
      <c r="F28" s="19" t="s">
        <v>59</v>
      </c>
      <c r="G28" s="19" t="s">
        <v>15</v>
      </c>
      <c r="H28" s="19" t="s">
        <v>15</v>
      </c>
      <c r="I28" s="19" t="s">
        <v>60</v>
      </c>
      <c r="J28" s="13" t="s">
        <v>61</v>
      </c>
    </row>
    <row r="29" spans="1:10" ht="31.5" customHeight="1">
      <c r="A29" s="71"/>
      <c r="B29" s="20">
        <v>2</v>
      </c>
      <c r="C29" s="20" t="s">
        <v>62</v>
      </c>
      <c r="D29" s="6">
        <v>3</v>
      </c>
      <c r="E29" s="6" t="s">
        <v>10</v>
      </c>
      <c r="F29" s="20" t="s">
        <v>59</v>
      </c>
      <c r="G29" s="20" t="s">
        <v>15</v>
      </c>
      <c r="H29" s="20" t="s">
        <v>15</v>
      </c>
      <c r="I29" s="20" t="s">
        <v>104</v>
      </c>
      <c r="J29" s="34" t="s">
        <v>121</v>
      </c>
    </row>
    <row r="30" spans="1:10" ht="24.75" customHeight="1" thickBot="1">
      <c r="A30" s="72"/>
      <c r="B30" s="26" t="s">
        <v>93</v>
      </c>
      <c r="C30" s="27" t="s">
        <v>104</v>
      </c>
      <c r="D30" s="30">
        <v>4</v>
      </c>
      <c r="E30" s="27" t="s">
        <v>104</v>
      </c>
      <c r="F30" s="27" t="s">
        <v>104</v>
      </c>
      <c r="G30" s="27" t="s">
        <v>104</v>
      </c>
      <c r="H30" s="27" t="s">
        <v>104</v>
      </c>
      <c r="I30" s="27" t="s">
        <v>104</v>
      </c>
      <c r="J30" s="29" t="s">
        <v>104</v>
      </c>
    </row>
    <row r="31" spans="1:10" ht="31.5" customHeight="1">
      <c r="A31" s="70" t="s">
        <v>88</v>
      </c>
      <c r="B31" s="19">
        <v>1</v>
      </c>
      <c r="C31" s="19" t="s">
        <v>56</v>
      </c>
      <c r="D31" s="5">
        <v>6</v>
      </c>
      <c r="E31" s="5" t="s">
        <v>10</v>
      </c>
      <c r="F31" s="19" t="s">
        <v>11</v>
      </c>
      <c r="G31" s="19" t="s">
        <v>15</v>
      </c>
      <c r="H31" s="19" t="s">
        <v>15</v>
      </c>
      <c r="I31" s="10"/>
      <c r="J31" s="34" t="s">
        <v>121</v>
      </c>
    </row>
    <row r="32" spans="1:10" ht="24.75" customHeight="1">
      <c r="A32" s="71"/>
      <c r="B32" s="20">
        <v>2</v>
      </c>
      <c r="C32" s="20" t="s">
        <v>57</v>
      </c>
      <c r="D32" s="6">
        <v>2</v>
      </c>
      <c r="E32" s="6" t="s">
        <v>36</v>
      </c>
      <c r="F32" s="20" t="s">
        <v>11</v>
      </c>
      <c r="G32" s="20" t="s">
        <v>15</v>
      </c>
      <c r="H32" s="20" t="s">
        <v>15</v>
      </c>
      <c r="I32" s="20" t="s">
        <v>104</v>
      </c>
      <c r="J32" s="14" t="s">
        <v>104</v>
      </c>
    </row>
    <row r="33" spans="1:10" ht="27.75" customHeight="1" thickBot="1">
      <c r="A33" s="72"/>
      <c r="B33" s="26" t="s">
        <v>93</v>
      </c>
      <c r="C33" s="27" t="s">
        <v>104</v>
      </c>
      <c r="D33" s="30">
        <v>2</v>
      </c>
      <c r="E33" s="27" t="s">
        <v>104</v>
      </c>
      <c r="F33" s="27" t="s">
        <v>104</v>
      </c>
      <c r="G33" s="27" t="s">
        <v>104</v>
      </c>
      <c r="H33" s="27" t="s">
        <v>104</v>
      </c>
      <c r="I33" s="27" t="s">
        <v>104</v>
      </c>
      <c r="J33" s="29" t="s">
        <v>104</v>
      </c>
    </row>
    <row r="34" spans="1:10" ht="33" customHeight="1">
      <c r="A34" s="82" t="s">
        <v>89</v>
      </c>
      <c r="B34" s="18">
        <v>1</v>
      </c>
      <c r="C34" s="18" t="s">
        <v>71</v>
      </c>
      <c r="D34" s="23">
        <v>6</v>
      </c>
      <c r="E34" s="23" t="s">
        <v>10</v>
      </c>
      <c r="F34" s="18" t="s">
        <v>59</v>
      </c>
      <c r="G34" s="18" t="s">
        <v>72</v>
      </c>
      <c r="H34" s="18" t="s">
        <v>15</v>
      </c>
      <c r="I34" s="18" t="s">
        <v>103</v>
      </c>
      <c r="J34" s="24" t="s">
        <v>104</v>
      </c>
    </row>
    <row r="35" spans="1:10" ht="27.75" customHeight="1">
      <c r="A35" s="71"/>
      <c r="B35" s="9">
        <v>2</v>
      </c>
      <c r="C35" s="9" t="s">
        <v>73</v>
      </c>
      <c r="D35" s="6">
        <v>6</v>
      </c>
      <c r="E35" s="6" t="s">
        <v>10</v>
      </c>
      <c r="F35" s="9" t="s">
        <v>59</v>
      </c>
      <c r="G35" s="11" t="s">
        <v>74</v>
      </c>
      <c r="H35" s="9" t="s">
        <v>13</v>
      </c>
      <c r="I35" s="9" t="s">
        <v>75</v>
      </c>
      <c r="J35" s="14" t="s">
        <v>76</v>
      </c>
    </row>
    <row r="36" spans="1:10" ht="23.25" customHeight="1" thickBot="1">
      <c r="A36" s="72"/>
      <c r="B36" s="26" t="s">
        <v>93</v>
      </c>
      <c r="C36" s="27" t="s">
        <v>104</v>
      </c>
      <c r="D36" s="30">
        <f>D35+D34</f>
        <v>12</v>
      </c>
      <c r="E36" s="27" t="s">
        <v>104</v>
      </c>
      <c r="F36" s="27" t="s">
        <v>104</v>
      </c>
      <c r="G36" s="27" t="s">
        <v>104</v>
      </c>
      <c r="H36" s="27" t="s">
        <v>104</v>
      </c>
      <c r="I36" s="27" t="s">
        <v>104</v>
      </c>
      <c r="J36" s="29" t="s">
        <v>104</v>
      </c>
    </row>
    <row r="37" spans="1:10" ht="30.75" customHeight="1">
      <c r="A37" s="70" t="s">
        <v>91</v>
      </c>
      <c r="B37" s="8">
        <v>1</v>
      </c>
      <c r="C37" s="8" t="s">
        <v>9</v>
      </c>
      <c r="D37" s="5">
        <v>1</v>
      </c>
      <c r="E37" s="5" t="s">
        <v>10</v>
      </c>
      <c r="F37" s="8" t="s">
        <v>11</v>
      </c>
      <c r="G37" s="8" t="s">
        <v>12</v>
      </c>
      <c r="H37" s="8" t="s">
        <v>13</v>
      </c>
      <c r="I37" s="8" t="s">
        <v>94</v>
      </c>
      <c r="J37" s="13" t="s">
        <v>104</v>
      </c>
    </row>
    <row r="38" spans="1:10" ht="30.75" customHeight="1">
      <c r="A38" s="71"/>
      <c r="B38" s="9">
        <v>2</v>
      </c>
      <c r="C38" s="9" t="s">
        <v>14</v>
      </c>
      <c r="D38" s="6">
        <v>1</v>
      </c>
      <c r="E38" s="6" t="s">
        <v>10</v>
      </c>
      <c r="F38" s="9" t="s">
        <v>11</v>
      </c>
      <c r="G38" s="9" t="s">
        <v>15</v>
      </c>
      <c r="H38" s="9" t="s">
        <v>13</v>
      </c>
      <c r="I38" s="9" t="s">
        <v>16</v>
      </c>
      <c r="J38" s="14" t="s">
        <v>17</v>
      </c>
    </row>
    <row r="39" spans="1:10" ht="30.75" customHeight="1">
      <c r="A39" s="71"/>
      <c r="B39" s="9">
        <v>3</v>
      </c>
      <c r="C39" s="9" t="s">
        <v>18</v>
      </c>
      <c r="D39" s="6">
        <v>1</v>
      </c>
      <c r="E39" s="6" t="s">
        <v>10</v>
      </c>
      <c r="F39" s="9" t="s">
        <v>11</v>
      </c>
      <c r="G39" s="9" t="s">
        <v>19</v>
      </c>
      <c r="H39" s="9" t="s">
        <v>13</v>
      </c>
      <c r="I39" s="9" t="s">
        <v>16</v>
      </c>
      <c r="J39" s="14" t="s">
        <v>17</v>
      </c>
    </row>
    <row r="40" spans="1:10" ht="30.75" customHeight="1">
      <c r="A40" s="71"/>
      <c r="B40" s="9">
        <v>4</v>
      </c>
      <c r="C40" s="9" t="s">
        <v>20</v>
      </c>
      <c r="D40" s="6">
        <v>1</v>
      </c>
      <c r="E40" s="6" t="s">
        <v>10</v>
      </c>
      <c r="F40" s="9" t="s">
        <v>11</v>
      </c>
      <c r="G40" s="9" t="s">
        <v>21</v>
      </c>
      <c r="H40" s="9" t="s">
        <v>13</v>
      </c>
      <c r="I40" s="9" t="s">
        <v>22</v>
      </c>
      <c r="J40" s="14" t="s">
        <v>23</v>
      </c>
    </row>
    <row r="41" spans="1:10" ht="29.25" customHeight="1" thickBot="1">
      <c r="A41" s="72"/>
      <c r="B41" s="26" t="s">
        <v>93</v>
      </c>
      <c r="C41" s="27" t="s">
        <v>104</v>
      </c>
      <c r="D41" s="30">
        <f>D40+D39+D38+D37</f>
        <v>4</v>
      </c>
      <c r="E41" s="27" t="s">
        <v>104</v>
      </c>
      <c r="F41" s="27" t="s">
        <v>104</v>
      </c>
      <c r="G41" s="27" t="s">
        <v>104</v>
      </c>
      <c r="H41" s="27" t="s">
        <v>104</v>
      </c>
      <c r="I41" s="27" t="s">
        <v>104</v>
      </c>
      <c r="J41" s="29" t="s">
        <v>104</v>
      </c>
    </row>
    <row r="42" spans="1:10" ht="24" customHeight="1">
      <c r="A42" s="70" t="s">
        <v>92</v>
      </c>
      <c r="B42" s="62">
        <v>1</v>
      </c>
      <c r="C42" s="62" t="s">
        <v>24</v>
      </c>
      <c r="D42" s="5">
        <v>1</v>
      </c>
      <c r="E42" s="5" t="s">
        <v>95</v>
      </c>
      <c r="F42" s="62" t="s">
        <v>11</v>
      </c>
      <c r="G42" s="62" t="s">
        <v>25</v>
      </c>
      <c r="H42" s="62" t="s">
        <v>26</v>
      </c>
      <c r="I42" s="86" t="s">
        <v>96</v>
      </c>
      <c r="J42" s="88" t="s">
        <v>27</v>
      </c>
    </row>
    <row r="43" spans="1:10" ht="20.25" customHeight="1">
      <c r="A43" s="71"/>
      <c r="B43" s="63"/>
      <c r="C43" s="63"/>
      <c r="D43" s="6">
        <v>1</v>
      </c>
      <c r="E43" s="6" t="s">
        <v>97</v>
      </c>
      <c r="F43" s="63"/>
      <c r="G43" s="63"/>
      <c r="H43" s="63"/>
      <c r="I43" s="87"/>
      <c r="J43" s="89"/>
    </row>
    <row r="44" spans="1:10" ht="36" customHeight="1">
      <c r="A44" s="71"/>
      <c r="B44" s="9">
        <v>2</v>
      </c>
      <c r="C44" s="9" t="s">
        <v>28</v>
      </c>
      <c r="D44" s="6">
        <v>2</v>
      </c>
      <c r="E44" s="6" t="s">
        <v>10</v>
      </c>
      <c r="F44" s="9" t="s">
        <v>11</v>
      </c>
      <c r="G44" s="9" t="s">
        <v>29</v>
      </c>
      <c r="H44" s="9" t="s">
        <v>26</v>
      </c>
      <c r="I44" s="11" t="s">
        <v>98</v>
      </c>
      <c r="J44" s="14" t="s">
        <v>104</v>
      </c>
    </row>
    <row r="45" spans="1:10" ht="28.5" customHeight="1" thickBot="1">
      <c r="A45" s="72"/>
      <c r="B45" s="26" t="s">
        <v>93</v>
      </c>
      <c r="C45" s="27" t="s">
        <v>104</v>
      </c>
      <c r="D45" s="30">
        <f>D44+D43+D42</f>
        <v>4</v>
      </c>
      <c r="E45" s="27" t="s">
        <v>104</v>
      </c>
      <c r="F45" s="27" t="s">
        <v>104</v>
      </c>
      <c r="G45" s="27" t="s">
        <v>104</v>
      </c>
      <c r="H45" s="27" t="s">
        <v>104</v>
      </c>
      <c r="I45" s="27" t="s">
        <v>104</v>
      </c>
      <c r="J45" s="29" t="s">
        <v>104</v>
      </c>
    </row>
    <row r="46" spans="1:10" ht="27.75" customHeight="1" thickBot="1">
      <c r="A46" s="80" t="s">
        <v>99</v>
      </c>
      <c r="B46" s="81"/>
      <c r="C46" s="31" t="s">
        <v>104</v>
      </c>
      <c r="D46" s="32">
        <f>D45+D41+D6+D20+D36+D13+D33+D30+D27+D25</f>
        <v>62</v>
      </c>
      <c r="E46" s="31" t="s">
        <v>104</v>
      </c>
      <c r="F46" s="31" t="s">
        <v>104</v>
      </c>
      <c r="G46" s="31" t="s">
        <v>104</v>
      </c>
      <c r="H46" s="31" t="s">
        <v>104</v>
      </c>
      <c r="I46" s="31" t="s">
        <v>104</v>
      </c>
      <c r="J46" s="33" t="s">
        <v>104</v>
      </c>
    </row>
    <row r="48" spans="1:10" s="7" customFormat="1" ht="18">
      <c r="A48" s="78" t="s">
        <v>127</v>
      </c>
      <c r="B48" s="78"/>
      <c r="C48" s="78"/>
      <c r="D48" s="78"/>
      <c r="E48" s="78"/>
      <c r="F48" s="78"/>
      <c r="G48" s="78"/>
      <c r="H48" s="78"/>
      <c r="I48" s="78"/>
      <c r="J48" s="78"/>
    </row>
  </sheetData>
  <mergeCells count="29">
    <mergeCell ref="A48:J48"/>
    <mergeCell ref="A1:J1"/>
    <mergeCell ref="A46:B46"/>
    <mergeCell ref="A34:A36"/>
    <mergeCell ref="A21:A25"/>
    <mergeCell ref="A42:A45"/>
    <mergeCell ref="A31:A33"/>
    <mergeCell ref="A28:A30"/>
    <mergeCell ref="A4:A6"/>
    <mergeCell ref="A26:A27"/>
    <mergeCell ref="H42:H43"/>
    <mergeCell ref="I42:I43"/>
    <mergeCell ref="J42:J43"/>
    <mergeCell ref="B42:B43"/>
    <mergeCell ref="C42:C43"/>
    <mergeCell ref="F42:F43"/>
    <mergeCell ref="G42:G43"/>
    <mergeCell ref="H2:H3"/>
    <mergeCell ref="J2:J3"/>
    <mergeCell ref="A2:A3"/>
    <mergeCell ref="A37:A41"/>
    <mergeCell ref="B2:B3"/>
    <mergeCell ref="C2:C3"/>
    <mergeCell ref="D2:D3"/>
    <mergeCell ref="E2:E3"/>
    <mergeCell ref="F2:F3"/>
    <mergeCell ref="G2:G3"/>
    <mergeCell ref="A7:A13"/>
    <mergeCell ref="A14:A20"/>
  </mergeCells>
  <phoneticPr fontId="1" type="noConversion"/>
  <printOptions horizontalCentered="1"/>
  <pageMargins left="0.31496062992125984" right="0.31496062992125984" top="0.55118110236220474" bottom="0.74803149606299213" header="0.31496062992125984" footer="0.31496062992125984"/>
  <pageSetup paperSize="9" orientation="landscape" horizontalDpi="200" verticalDpi="200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M40"/>
  <sheetViews>
    <sheetView tabSelected="1" workbookViewId="0">
      <selection activeCell="G9" sqref="G9"/>
    </sheetView>
  </sheetViews>
  <sheetFormatPr defaultRowHeight="13.5"/>
  <cols>
    <col min="1" max="1" width="8.375" style="1" customWidth="1"/>
    <col min="2" max="2" width="6.75" style="1" customWidth="1"/>
    <col min="3" max="3" width="15.875" style="39" customWidth="1"/>
    <col min="4" max="4" width="6.875" style="1" customWidth="1"/>
    <col min="5" max="5" width="5.875" style="1" customWidth="1"/>
    <col min="6" max="6" width="8.875" style="39" customWidth="1"/>
    <col min="7" max="7" width="23.625" style="1" customWidth="1"/>
    <col min="8" max="8" width="8.25" style="1" customWidth="1"/>
    <col min="9" max="9" width="39.125" style="1" customWidth="1"/>
    <col min="10" max="10" width="19.5" style="1" customWidth="1"/>
    <col min="11" max="16384" width="9" style="1"/>
  </cols>
  <sheetData>
    <row r="1" spans="1:10" ht="35.25" customHeight="1" thickBot="1">
      <c r="A1" s="94" t="s">
        <v>128</v>
      </c>
      <c r="B1" s="94"/>
      <c r="C1" s="94"/>
      <c r="D1" s="94"/>
      <c r="E1" s="94"/>
      <c r="F1" s="94"/>
      <c r="G1" s="94"/>
      <c r="H1" s="94"/>
      <c r="I1" s="94"/>
      <c r="J1" s="94"/>
    </row>
    <row r="2" spans="1:10" s="61" customFormat="1" ht="23.25" customHeight="1">
      <c r="A2" s="68" t="s">
        <v>100</v>
      </c>
      <c r="B2" s="64" t="s">
        <v>0</v>
      </c>
      <c r="C2" s="64" t="s">
        <v>1</v>
      </c>
      <c r="D2" s="73" t="s">
        <v>2</v>
      </c>
      <c r="E2" s="73" t="s">
        <v>3</v>
      </c>
      <c r="F2" s="64" t="s">
        <v>4</v>
      </c>
      <c r="G2" s="73" t="s">
        <v>5</v>
      </c>
      <c r="H2" s="64" t="s">
        <v>6</v>
      </c>
      <c r="I2" s="45" t="s">
        <v>7</v>
      </c>
      <c r="J2" s="66" t="s">
        <v>102</v>
      </c>
    </row>
    <row r="3" spans="1:10" s="61" customFormat="1" ht="16.5" customHeight="1" thickBot="1">
      <c r="A3" s="69"/>
      <c r="B3" s="65"/>
      <c r="C3" s="65"/>
      <c r="D3" s="74"/>
      <c r="E3" s="74"/>
      <c r="F3" s="65"/>
      <c r="G3" s="74"/>
      <c r="H3" s="65"/>
      <c r="I3" s="46" t="s">
        <v>8</v>
      </c>
      <c r="J3" s="67"/>
    </row>
    <row r="4" spans="1:10" ht="31.5" customHeight="1">
      <c r="A4" s="70" t="s">
        <v>212</v>
      </c>
      <c r="B4" s="50">
        <v>1</v>
      </c>
      <c r="C4" s="48" t="s">
        <v>133</v>
      </c>
      <c r="D4" s="48">
        <v>10</v>
      </c>
      <c r="E4" s="48" t="s">
        <v>134</v>
      </c>
      <c r="F4" s="48" t="s">
        <v>135</v>
      </c>
      <c r="G4" s="60" t="s">
        <v>213</v>
      </c>
      <c r="H4" s="49" t="s">
        <v>136</v>
      </c>
      <c r="I4" s="49" t="s">
        <v>137</v>
      </c>
      <c r="J4" s="13" t="s">
        <v>104</v>
      </c>
    </row>
    <row r="5" spans="1:10" ht="31.5" customHeight="1">
      <c r="A5" s="71"/>
      <c r="B5" s="49">
        <v>2</v>
      </c>
      <c r="C5" s="48" t="s">
        <v>138</v>
      </c>
      <c r="D5" s="48">
        <v>10</v>
      </c>
      <c r="E5" s="48" t="s">
        <v>134</v>
      </c>
      <c r="F5" s="49" t="s">
        <v>130</v>
      </c>
      <c r="G5" s="49" t="s">
        <v>139</v>
      </c>
      <c r="H5" s="49" t="s">
        <v>140</v>
      </c>
      <c r="I5" s="49" t="s">
        <v>141</v>
      </c>
      <c r="J5" s="14" t="s">
        <v>104</v>
      </c>
    </row>
    <row r="6" spans="1:10" ht="31.5" customHeight="1" thickBot="1">
      <c r="A6" s="83"/>
      <c r="B6" s="41" t="s">
        <v>93</v>
      </c>
      <c r="C6" s="42" t="s">
        <v>104</v>
      </c>
      <c r="D6" s="43">
        <f>D4+D5</f>
        <v>20</v>
      </c>
      <c r="E6" s="42" t="s">
        <v>104</v>
      </c>
      <c r="F6" s="42" t="s">
        <v>104</v>
      </c>
      <c r="G6" s="42" t="s">
        <v>104</v>
      </c>
      <c r="H6" s="42" t="s">
        <v>104</v>
      </c>
      <c r="I6" s="42" t="s">
        <v>104</v>
      </c>
      <c r="J6" s="44" t="s">
        <v>104</v>
      </c>
    </row>
    <row r="7" spans="1:10" ht="29.1" customHeight="1">
      <c r="A7" s="75" t="s">
        <v>105</v>
      </c>
      <c r="B7" s="50">
        <v>1</v>
      </c>
      <c r="C7" s="50" t="s">
        <v>142</v>
      </c>
      <c r="D7" s="50">
        <v>3</v>
      </c>
      <c r="E7" s="50" t="s">
        <v>134</v>
      </c>
      <c r="F7" s="50" t="s">
        <v>143</v>
      </c>
      <c r="G7" s="50" t="s">
        <v>144</v>
      </c>
      <c r="H7" s="50" t="s">
        <v>145</v>
      </c>
      <c r="I7" s="50" t="s">
        <v>146</v>
      </c>
      <c r="J7" s="13" t="s">
        <v>104</v>
      </c>
    </row>
    <row r="8" spans="1:10" ht="21" customHeight="1">
      <c r="A8" s="76"/>
      <c r="B8" s="49">
        <v>2</v>
      </c>
      <c r="C8" s="49" t="s">
        <v>147</v>
      </c>
      <c r="D8" s="49">
        <v>2</v>
      </c>
      <c r="E8" s="49" t="s">
        <v>134</v>
      </c>
      <c r="F8" s="49" t="s">
        <v>130</v>
      </c>
      <c r="G8" s="49" t="s">
        <v>148</v>
      </c>
      <c r="H8" s="49" t="s">
        <v>15</v>
      </c>
      <c r="I8" s="49" t="s">
        <v>149</v>
      </c>
      <c r="J8" s="14" t="s">
        <v>104</v>
      </c>
    </row>
    <row r="9" spans="1:10" ht="21" customHeight="1">
      <c r="A9" s="76"/>
      <c r="B9" s="49">
        <v>3</v>
      </c>
      <c r="C9" s="49" t="s">
        <v>150</v>
      </c>
      <c r="D9" s="49">
        <v>2</v>
      </c>
      <c r="E9" s="49" t="s">
        <v>134</v>
      </c>
      <c r="F9" s="49" t="s">
        <v>143</v>
      </c>
      <c r="G9" s="48" t="s">
        <v>151</v>
      </c>
      <c r="H9" s="48" t="s">
        <v>15</v>
      </c>
      <c r="I9" s="48" t="s">
        <v>152</v>
      </c>
      <c r="J9" s="14" t="s">
        <v>104</v>
      </c>
    </row>
    <row r="10" spans="1:10" ht="21" customHeight="1">
      <c r="A10" s="76"/>
      <c r="B10" s="49">
        <v>4</v>
      </c>
      <c r="C10" s="49" t="s">
        <v>153</v>
      </c>
      <c r="D10" s="49">
        <v>1</v>
      </c>
      <c r="E10" s="49" t="s">
        <v>134</v>
      </c>
      <c r="F10" s="49" t="s">
        <v>130</v>
      </c>
      <c r="G10" s="49" t="s">
        <v>151</v>
      </c>
      <c r="H10" s="49" t="s">
        <v>15</v>
      </c>
      <c r="I10" s="49" t="s">
        <v>154</v>
      </c>
      <c r="J10" s="14" t="s">
        <v>104</v>
      </c>
    </row>
    <row r="11" spans="1:10" ht="20.100000000000001" customHeight="1" thickBot="1">
      <c r="A11" s="77"/>
      <c r="B11" s="26" t="s">
        <v>93</v>
      </c>
      <c r="C11" s="27" t="s">
        <v>104</v>
      </c>
      <c r="D11" s="30">
        <f>D7+D8+D9+D10</f>
        <v>8</v>
      </c>
      <c r="E11" s="27" t="s">
        <v>104</v>
      </c>
      <c r="F11" s="27" t="s">
        <v>104</v>
      </c>
      <c r="G11" s="27" t="s">
        <v>104</v>
      </c>
      <c r="H11" s="27" t="s">
        <v>104</v>
      </c>
      <c r="I11" s="27" t="s">
        <v>104</v>
      </c>
      <c r="J11" s="29" t="s">
        <v>104</v>
      </c>
    </row>
    <row r="12" spans="1:10" ht="29.1" customHeight="1">
      <c r="A12" s="75" t="s">
        <v>119</v>
      </c>
      <c r="B12" s="50">
        <v>1</v>
      </c>
      <c r="C12" s="50" t="s">
        <v>155</v>
      </c>
      <c r="D12" s="50">
        <v>5</v>
      </c>
      <c r="E12" s="50" t="s">
        <v>156</v>
      </c>
      <c r="F12" s="50" t="s">
        <v>157</v>
      </c>
      <c r="G12" s="50" t="s">
        <v>158</v>
      </c>
      <c r="H12" s="50" t="s">
        <v>159</v>
      </c>
      <c r="I12" s="49" t="s">
        <v>160</v>
      </c>
      <c r="J12" s="51" t="s">
        <v>161</v>
      </c>
    </row>
    <row r="13" spans="1:10" ht="24.75" customHeight="1">
      <c r="A13" s="76"/>
      <c r="B13" s="49">
        <v>2</v>
      </c>
      <c r="C13" s="48" t="s">
        <v>162</v>
      </c>
      <c r="D13" s="48">
        <v>1</v>
      </c>
      <c r="E13" s="48" t="s">
        <v>163</v>
      </c>
      <c r="F13" s="48" t="s">
        <v>135</v>
      </c>
      <c r="G13" s="48" t="s">
        <v>164</v>
      </c>
      <c r="H13" s="48" t="s">
        <v>156</v>
      </c>
      <c r="I13" s="49" t="s">
        <v>165</v>
      </c>
      <c r="J13" s="52" t="s">
        <v>166</v>
      </c>
    </row>
    <row r="14" spans="1:10" ht="29.1" customHeight="1">
      <c r="A14" s="76"/>
      <c r="B14" s="49">
        <v>3</v>
      </c>
      <c r="C14" s="48" t="s">
        <v>167</v>
      </c>
      <c r="D14" s="48">
        <v>2</v>
      </c>
      <c r="E14" s="48" t="s">
        <v>163</v>
      </c>
      <c r="F14" s="48" t="s">
        <v>168</v>
      </c>
      <c r="G14" s="48" t="s">
        <v>169</v>
      </c>
      <c r="H14" s="48" t="s">
        <v>170</v>
      </c>
      <c r="I14" s="49" t="s">
        <v>171</v>
      </c>
      <c r="J14" s="52" t="s">
        <v>161</v>
      </c>
    </row>
    <row r="15" spans="1:10" ht="29.1" customHeight="1">
      <c r="A15" s="76"/>
      <c r="B15" s="49">
        <v>4</v>
      </c>
      <c r="C15" s="48" t="s">
        <v>172</v>
      </c>
      <c r="D15" s="48">
        <v>1</v>
      </c>
      <c r="E15" s="48" t="s">
        <v>134</v>
      </c>
      <c r="F15" s="48" t="s">
        <v>168</v>
      </c>
      <c r="G15" s="48" t="s">
        <v>173</v>
      </c>
      <c r="H15" s="48" t="s">
        <v>170</v>
      </c>
      <c r="I15" s="49" t="s">
        <v>174</v>
      </c>
      <c r="J15" s="52" t="s">
        <v>161</v>
      </c>
    </row>
    <row r="16" spans="1:10" ht="22.5" customHeight="1">
      <c r="A16" s="76"/>
      <c r="B16" s="49">
        <v>5</v>
      </c>
      <c r="C16" s="48" t="s">
        <v>175</v>
      </c>
      <c r="D16" s="48">
        <v>2</v>
      </c>
      <c r="E16" s="48" t="s">
        <v>134</v>
      </c>
      <c r="F16" s="48" t="s">
        <v>135</v>
      </c>
      <c r="G16" s="48" t="s">
        <v>176</v>
      </c>
      <c r="H16" s="48" t="s">
        <v>170</v>
      </c>
      <c r="I16" s="49" t="s">
        <v>177</v>
      </c>
      <c r="J16" s="52" t="s">
        <v>178</v>
      </c>
    </row>
    <row r="17" spans="1:13" ht="20.100000000000001" customHeight="1" thickBot="1">
      <c r="A17" s="77"/>
      <c r="B17" s="26" t="s">
        <v>93</v>
      </c>
      <c r="C17" s="27" t="s">
        <v>104</v>
      </c>
      <c r="D17" s="30">
        <f>D12+D13+D14+D15+D16</f>
        <v>11</v>
      </c>
      <c r="E17" s="27" t="s">
        <v>104</v>
      </c>
      <c r="F17" s="27" t="s">
        <v>104</v>
      </c>
      <c r="G17" s="27" t="s">
        <v>104</v>
      </c>
      <c r="H17" s="27" t="s">
        <v>104</v>
      </c>
      <c r="I17" s="27" t="s">
        <v>104</v>
      </c>
      <c r="J17" s="29" t="s">
        <v>104</v>
      </c>
    </row>
    <row r="18" spans="1:13" ht="27" customHeight="1">
      <c r="A18" s="82" t="s">
        <v>85</v>
      </c>
      <c r="B18" s="48">
        <v>1</v>
      </c>
      <c r="C18" s="53" t="s">
        <v>179</v>
      </c>
      <c r="D18" s="53">
        <v>1</v>
      </c>
      <c r="E18" s="53" t="s">
        <v>134</v>
      </c>
      <c r="F18" s="53" t="s">
        <v>135</v>
      </c>
      <c r="G18" s="53" t="s">
        <v>180</v>
      </c>
      <c r="H18" s="48" t="s">
        <v>156</v>
      </c>
      <c r="I18" s="48" t="s">
        <v>181</v>
      </c>
      <c r="J18" s="24"/>
    </row>
    <row r="19" spans="1:13" ht="27" customHeight="1">
      <c r="A19" s="71"/>
      <c r="B19" s="49">
        <v>2</v>
      </c>
      <c r="C19" s="54" t="s">
        <v>182</v>
      </c>
      <c r="D19" s="54">
        <v>1</v>
      </c>
      <c r="E19" s="54" t="s">
        <v>134</v>
      </c>
      <c r="F19" s="54" t="s">
        <v>135</v>
      </c>
      <c r="G19" s="54" t="s">
        <v>183</v>
      </c>
      <c r="H19" s="49" t="s">
        <v>156</v>
      </c>
      <c r="I19" s="49" t="s">
        <v>181</v>
      </c>
      <c r="J19" s="14"/>
    </row>
    <row r="20" spans="1:13" ht="27" customHeight="1">
      <c r="A20" s="71"/>
      <c r="B20" s="49">
        <v>3</v>
      </c>
      <c r="C20" s="54" t="s">
        <v>184</v>
      </c>
      <c r="D20" s="54">
        <v>1</v>
      </c>
      <c r="E20" s="54" t="s">
        <v>134</v>
      </c>
      <c r="F20" s="54" t="s">
        <v>135</v>
      </c>
      <c r="G20" s="54" t="s">
        <v>185</v>
      </c>
      <c r="H20" s="49" t="s">
        <v>156</v>
      </c>
      <c r="I20" s="49" t="s">
        <v>181</v>
      </c>
      <c r="J20" s="37"/>
    </row>
    <row r="21" spans="1:13" ht="27" customHeight="1">
      <c r="A21" s="83"/>
      <c r="B21" s="49">
        <v>4</v>
      </c>
      <c r="C21" s="54" t="s">
        <v>186</v>
      </c>
      <c r="D21" s="54">
        <v>1</v>
      </c>
      <c r="E21" s="54" t="s">
        <v>134</v>
      </c>
      <c r="F21" s="54" t="s">
        <v>135</v>
      </c>
      <c r="G21" s="54" t="s">
        <v>187</v>
      </c>
      <c r="H21" s="49" t="s">
        <v>156</v>
      </c>
      <c r="I21" s="49" t="s">
        <v>181</v>
      </c>
      <c r="J21" s="36"/>
      <c r="M21" s="40"/>
    </row>
    <row r="22" spans="1:13" ht="20.100000000000001" customHeight="1" thickBot="1">
      <c r="A22" s="72"/>
      <c r="B22" s="26" t="s">
        <v>93</v>
      </c>
      <c r="C22" s="27" t="s">
        <v>104</v>
      </c>
      <c r="D22" s="30">
        <f>D18+D19+D20+D21</f>
        <v>4</v>
      </c>
      <c r="E22" s="27" t="s">
        <v>104</v>
      </c>
      <c r="F22" s="27" t="s">
        <v>104</v>
      </c>
      <c r="G22" s="27" t="s">
        <v>104</v>
      </c>
      <c r="H22" s="27" t="s">
        <v>104</v>
      </c>
      <c r="I22" s="27"/>
      <c r="J22" s="29" t="s">
        <v>104</v>
      </c>
      <c r="M22" s="40"/>
    </row>
    <row r="23" spans="1:13" ht="29.1" customHeight="1">
      <c r="A23" s="97" t="s">
        <v>132</v>
      </c>
      <c r="B23" s="50">
        <v>1</v>
      </c>
      <c r="C23" s="55" t="s">
        <v>188</v>
      </c>
      <c r="D23" s="55">
        <v>2</v>
      </c>
      <c r="E23" s="55" t="s">
        <v>134</v>
      </c>
      <c r="F23" s="50" t="s">
        <v>189</v>
      </c>
      <c r="G23" s="50" t="s">
        <v>190</v>
      </c>
      <c r="H23" s="50" t="s">
        <v>156</v>
      </c>
      <c r="I23" s="50" t="s">
        <v>191</v>
      </c>
      <c r="J23" s="56" t="s">
        <v>192</v>
      </c>
    </row>
    <row r="24" spans="1:13" ht="20.100000000000001" customHeight="1" thickBot="1">
      <c r="A24" s="98"/>
      <c r="B24" s="26" t="s">
        <v>93</v>
      </c>
      <c r="C24" s="27" t="s">
        <v>104</v>
      </c>
      <c r="D24" s="30">
        <f>D23</f>
        <v>2</v>
      </c>
      <c r="E24" s="27" t="s">
        <v>104</v>
      </c>
      <c r="F24" s="27" t="s">
        <v>104</v>
      </c>
      <c r="G24" s="27" t="s">
        <v>104</v>
      </c>
      <c r="H24" s="27" t="s">
        <v>104</v>
      </c>
      <c r="I24" s="27" t="s">
        <v>104</v>
      </c>
      <c r="J24" s="29" t="s">
        <v>104</v>
      </c>
    </row>
    <row r="25" spans="1:13" ht="29.1" customHeight="1">
      <c r="A25" s="70" t="s">
        <v>87</v>
      </c>
      <c r="B25" s="50">
        <v>1</v>
      </c>
      <c r="C25" s="55" t="s">
        <v>193</v>
      </c>
      <c r="D25" s="55">
        <v>1</v>
      </c>
      <c r="E25" s="55" t="s">
        <v>134</v>
      </c>
      <c r="F25" s="50" t="s">
        <v>189</v>
      </c>
      <c r="G25" s="50" t="s">
        <v>156</v>
      </c>
      <c r="H25" s="50" t="s">
        <v>156</v>
      </c>
      <c r="I25" s="50" t="s">
        <v>194</v>
      </c>
      <c r="J25" s="56"/>
    </row>
    <row r="26" spans="1:13" ht="20.100000000000001" customHeight="1" thickBot="1">
      <c r="A26" s="72"/>
      <c r="B26" s="26" t="s">
        <v>93</v>
      </c>
      <c r="C26" s="27" t="s">
        <v>104</v>
      </c>
      <c r="D26" s="30">
        <f>D25</f>
        <v>1</v>
      </c>
      <c r="E26" s="27" t="s">
        <v>104</v>
      </c>
      <c r="F26" s="27" t="s">
        <v>104</v>
      </c>
      <c r="G26" s="27" t="s">
        <v>104</v>
      </c>
      <c r="H26" s="27" t="s">
        <v>104</v>
      </c>
      <c r="I26" s="27" t="s">
        <v>104</v>
      </c>
      <c r="J26" s="29" t="s">
        <v>104</v>
      </c>
    </row>
    <row r="27" spans="1:13" ht="24.95" customHeight="1">
      <c r="A27" s="70" t="s">
        <v>88</v>
      </c>
      <c r="B27" s="50">
        <v>1</v>
      </c>
      <c r="C27" s="55" t="s">
        <v>195</v>
      </c>
      <c r="D27" s="55">
        <v>6</v>
      </c>
      <c r="E27" s="55" t="s">
        <v>134</v>
      </c>
      <c r="F27" s="50" t="s">
        <v>189</v>
      </c>
      <c r="G27" s="50" t="s">
        <v>156</v>
      </c>
      <c r="H27" s="50" t="s">
        <v>156</v>
      </c>
      <c r="I27" s="50" t="s">
        <v>156</v>
      </c>
      <c r="J27" s="56"/>
    </row>
    <row r="28" spans="1:13" ht="24.95" customHeight="1">
      <c r="A28" s="71"/>
      <c r="B28" s="47">
        <v>2</v>
      </c>
      <c r="C28" s="58" t="s">
        <v>129</v>
      </c>
      <c r="D28" s="58">
        <v>1</v>
      </c>
      <c r="E28" s="58" t="s">
        <v>97</v>
      </c>
      <c r="F28" s="58" t="s">
        <v>113</v>
      </c>
      <c r="G28" s="58" t="s">
        <v>114</v>
      </c>
      <c r="H28" s="58" t="s">
        <v>114</v>
      </c>
      <c r="I28" s="58" t="s">
        <v>114</v>
      </c>
      <c r="J28" s="56"/>
    </row>
    <row r="29" spans="1:13" ht="20.100000000000001" customHeight="1" thickBot="1">
      <c r="A29" s="72"/>
      <c r="B29" s="26" t="s">
        <v>93</v>
      </c>
      <c r="C29" s="27" t="s">
        <v>104</v>
      </c>
      <c r="D29" s="30">
        <f>D27+D28</f>
        <v>7</v>
      </c>
      <c r="E29" s="27" t="s">
        <v>104</v>
      </c>
      <c r="F29" s="27" t="s">
        <v>104</v>
      </c>
      <c r="G29" s="27" t="s">
        <v>104</v>
      </c>
      <c r="H29" s="27" t="s">
        <v>104</v>
      </c>
      <c r="I29" s="27" t="s">
        <v>104</v>
      </c>
      <c r="J29" s="29" t="s">
        <v>104</v>
      </c>
    </row>
    <row r="30" spans="1:13" ht="24.95" customHeight="1">
      <c r="A30" s="75" t="s">
        <v>89</v>
      </c>
      <c r="B30" s="38">
        <v>1</v>
      </c>
      <c r="C30" s="49" t="s">
        <v>196</v>
      </c>
      <c r="D30" s="49">
        <v>2</v>
      </c>
      <c r="E30" s="49" t="s">
        <v>134</v>
      </c>
      <c r="F30" s="49" t="s">
        <v>135</v>
      </c>
      <c r="G30" s="49" t="s">
        <v>197</v>
      </c>
      <c r="H30" s="49" t="s">
        <v>198</v>
      </c>
      <c r="I30" s="49" t="s">
        <v>199</v>
      </c>
      <c r="J30" s="57"/>
    </row>
    <row r="31" spans="1:13" ht="24.95" customHeight="1">
      <c r="A31" s="90"/>
      <c r="B31" s="38">
        <v>2</v>
      </c>
      <c r="C31" s="49" t="s">
        <v>200</v>
      </c>
      <c r="D31" s="49">
        <v>2</v>
      </c>
      <c r="E31" s="49" t="s">
        <v>134</v>
      </c>
      <c r="F31" s="49" t="s">
        <v>135</v>
      </c>
      <c r="G31" s="49" t="s">
        <v>197</v>
      </c>
      <c r="H31" s="49" t="s">
        <v>198</v>
      </c>
      <c r="I31" s="49" t="s">
        <v>199</v>
      </c>
      <c r="J31" s="57" t="s">
        <v>201</v>
      </c>
    </row>
    <row r="32" spans="1:13" ht="24.95" customHeight="1">
      <c r="A32" s="90"/>
      <c r="B32" s="38">
        <v>3</v>
      </c>
      <c r="C32" s="49" t="s">
        <v>202</v>
      </c>
      <c r="D32" s="49">
        <v>1</v>
      </c>
      <c r="E32" s="49" t="s">
        <v>134</v>
      </c>
      <c r="F32" s="49" t="s">
        <v>135</v>
      </c>
      <c r="G32" s="49" t="s">
        <v>197</v>
      </c>
      <c r="H32" s="49" t="s">
        <v>198</v>
      </c>
      <c r="I32" s="49" t="s">
        <v>199</v>
      </c>
      <c r="J32" s="57"/>
    </row>
    <row r="33" spans="1:10" ht="24.95" customHeight="1">
      <c r="A33" s="90"/>
      <c r="B33" s="38">
        <v>4</v>
      </c>
      <c r="C33" s="49" t="s">
        <v>203</v>
      </c>
      <c r="D33" s="49">
        <v>2</v>
      </c>
      <c r="E33" s="49" t="s">
        <v>134</v>
      </c>
      <c r="F33" s="49" t="s">
        <v>135</v>
      </c>
      <c r="G33" s="49" t="s">
        <v>197</v>
      </c>
      <c r="H33" s="49" t="s">
        <v>198</v>
      </c>
      <c r="I33" s="49" t="s">
        <v>199</v>
      </c>
      <c r="J33" s="57" t="s">
        <v>204</v>
      </c>
    </row>
    <row r="34" spans="1:10" ht="24.95" customHeight="1">
      <c r="A34" s="90"/>
      <c r="B34" s="38">
        <v>5</v>
      </c>
      <c r="C34" s="49" t="s">
        <v>205</v>
      </c>
      <c r="D34" s="49">
        <v>2</v>
      </c>
      <c r="E34" s="49" t="s">
        <v>134</v>
      </c>
      <c r="F34" s="49" t="s">
        <v>135</v>
      </c>
      <c r="G34" s="49" t="s">
        <v>206</v>
      </c>
      <c r="H34" s="49" t="s">
        <v>135</v>
      </c>
      <c r="I34" s="49" t="s">
        <v>207</v>
      </c>
      <c r="J34" s="57"/>
    </row>
    <row r="35" spans="1:10" ht="24.95" customHeight="1">
      <c r="A35" s="90"/>
      <c r="B35" s="38">
        <v>6</v>
      </c>
      <c r="C35" s="58" t="s">
        <v>208</v>
      </c>
      <c r="D35" s="58">
        <v>1</v>
      </c>
      <c r="E35" s="58" t="s">
        <v>134</v>
      </c>
      <c r="F35" s="58" t="s">
        <v>209</v>
      </c>
      <c r="G35" s="58" t="s">
        <v>210</v>
      </c>
      <c r="H35" s="58" t="s">
        <v>156</v>
      </c>
      <c r="I35" s="58" t="s">
        <v>156</v>
      </c>
      <c r="J35" s="59"/>
    </row>
    <row r="36" spans="1:10" ht="20.100000000000001" customHeight="1" thickBot="1">
      <c r="A36" s="91"/>
      <c r="B36" s="26" t="s">
        <v>93</v>
      </c>
      <c r="C36" s="27" t="s">
        <v>104</v>
      </c>
      <c r="D36" s="30">
        <f>D30+D31+D32+D33+D34+D35</f>
        <v>10</v>
      </c>
      <c r="E36" s="27" t="s">
        <v>104</v>
      </c>
      <c r="F36" s="27" t="s">
        <v>104</v>
      </c>
      <c r="G36" s="27" t="s">
        <v>104</v>
      </c>
      <c r="H36" s="27" t="s">
        <v>104</v>
      </c>
      <c r="I36" s="27" t="s">
        <v>104</v>
      </c>
      <c r="J36" s="29" t="s">
        <v>104</v>
      </c>
    </row>
    <row r="37" spans="1:10" customFormat="1" ht="24.95" customHeight="1">
      <c r="A37" s="75" t="s">
        <v>131</v>
      </c>
      <c r="B37" s="62">
        <v>1</v>
      </c>
      <c r="C37" s="92" t="s">
        <v>24</v>
      </c>
      <c r="D37" s="55">
        <v>1</v>
      </c>
      <c r="E37" s="55" t="s">
        <v>134</v>
      </c>
      <c r="F37" s="92" t="s">
        <v>11</v>
      </c>
      <c r="G37" s="92" t="s">
        <v>25</v>
      </c>
      <c r="H37" s="92" t="s">
        <v>26</v>
      </c>
      <c r="I37" s="99" t="s">
        <v>211</v>
      </c>
      <c r="J37" s="95" t="s">
        <v>27</v>
      </c>
    </row>
    <row r="38" spans="1:10" customFormat="1" ht="24.95" customHeight="1">
      <c r="A38" s="90"/>
      <c r="B38" s="63"/>
      <c r="C38" s="93"/>
      <c r="D38" s="54">
        <v>1</v>
      </c>
      <c r="E38" s="54" t="s">
        <v>163</v>
      </c>
      <c r="F38" s="93"/>
      <c r="G38" s="93"/>
      <c r="H38" s="93"/>
      <c r="I38" s="100"/>
      <c r="J38" s="96"/>
    </row>
    <row r="39" spans="1:10" customFormat="1" ht="20.100000000000001" customHeight="1" thickBot="1">
      <c r="A39" s="90"/>
      <c r="B39" s="26" t="s">
        <v>93</v>
      </c>
      <c r="C39" s="27" t="s">
        <v>104</v>
      </c>
      <c r="D39" s="30">
        <v>2</v>
      </c>
      <c r="E39" s="27" t="s">
        <v>104</v>
      </c>
      <c r="F39" s="27" t="s">
        <v>104</v>
      </c>
      <c r="G39" s="27" t="s">
        <v>104</v>
      </c>
      <c r="H39" s="27" t="s">
        <v>104</v>
      </c>
      <c r="I39" s="27" t="s">
        <v>104</v>
      </c>
      <c r="J39" s="29" t="s">
        <v>104</v>
      </c>
    </row>
    <row r="40" spans="1:10" ht="27.75" customHeight="1" thickBot="1">
      <c r="A40" s="80" t="s">
        <v>99</v>
      </c>
      <c r="B40" s="81"/>
      <c r="C40" s="31" t="s">
        <v>104</v>
      </c>
      <c r="D40" s="32">
        <f>D6+D11+D17+D22+D24+D26+D29+D36+D39</f>
        <v>65</v>
      </c>
      <c r="E40" s="31" t="s">
        <v>104</v>
      </c>
      <c r="F40" s="31" t="s">
        <v>104</v>
      </c>
      <c r="G40" s="31" t="s">
        <v>104</v>
      </c>
      <c r="H40" s="31" t="s">
        <v>104</v>
      </c>
      <c r="I40" s="31" t="s">
        <v>104</v>
      </c>
      <c r="J40" s="33" t="s">
        <v>104</v>
      </c>
    </row>
  </sheetData>
  <mergeCells count="27">
    <mergeCell ref="I37:I38"/>
    <mergeCell ref="A23:A24"/>
    <mergeCell ref="A37:A39"/>
    <mergeCell ref="F37:F38"/>
    <mergeCell ref="G37:G38"/>
    <mergeCell ref="H37:H38"/>
    <mergeCell ref="C37:C38"/>
    <mergeCell ref="A1:J1"/>
    <mergeCell ref="A2:A3"/>
    <mergeCell ref="B2:B3"/>
    <mergeCell ref="C2:C3"/>
    <mergeCell ref="D2:D3"/>
    <mergeCell ref="E2:E3"/>
    <mergeCell ref="F2:F3"/>
    <mergeCell ref="G2:G3"/>
    <mergeCell ref="H2:H3"/>
    <mergeCell ref="J2:J3"/>
    <mergeCell ref="J37:J38"/>
    <mergeCell ref="A4:A6"/>
    <mergeCell ref="A7:A11"/>
    <mergeCell ref="A12:A17"/>
    <mergeCell ref="A18:A22"/>
    <mergeCell ref="A40:B40"/>
    <mergeCell ref="A27:A29"/>
    <mergeCell ref="A30:A36"/>
    <mergeCell ref="A25:A26"/>
    <mergeCell ref="B37:B38"/>
  </mergeCells>
  <phoneticPr fontId="1" type="noConversion"/>
  <pageMargins left="0.27559055118110237" right="0.39370078740157483" top="0.3" bottom="0.24" header="0.22" footer="0.17"/>
  <pageSetup paperSize="9" orientation="landscape" horizontalDpi="200" verticalDpi="200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2015年度</vt:lpstr>
      <vt:lpstr>2016年度</vt:lpstr>
      <vt:lpstr>Sheet3</vt:lpstr>
      <vt:lpstr>'2015年度'!Print_Titles</vt:lpstr>
      <vt:lpstr>'2016年度'!Print_Titles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2015-11-24T00:53:23Z</dcterms:modified>
</cp:coreProperties>
</file>